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\\senken-filesv10\storage\01_本社\110_総合管理本部\144_購買部\0010_購買課\900_その他\020_電子契約関連\900_その他\20260128_CAP･CIWEB連携\"/>
    </mc:Choice>
  </mc:AlternateContent>
  <xr:revisionPtr revIDLastSave="0" documentId="13_ncr:1_{201EB6B8-62E9-4B0F-AA88-6E94212D4A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紙" sheetId="11" r:id="rId1"/>
    <sheet name="明細書" sheetId="6" r:id="rId2"/>
    <sheet name="変更明細書" sheetId="13" r:id="rId3"/>
    <sheet name="表紙（入力例）" sheetId="16" r:id="rId4"/>
    <sheet name="明細書（入力例）" sheetId="15" r:id="rId5"/>
    <sheet name="変更明細書（入力例）" sheetId="14" r:id="rId6"/>
  </sheets>
  <definedNames>
    <definedName name="cmdTOメニュｰ1_Click" localSheetId="3">'変更明細書（入力例）'!cmdTOメニュｰ1_Click</definedName>
    <definedName name="cmdTOメニュｰ1_Click" localSheetId="5">'変更明細書（入力例）'!cmdTOメニュｰ1_Click</definedName>
    <definedName name="cmdTOメニュｰ1_Click" localSheetId="4">'変更明細書（入力例）'!cmdTOメニュｰ1_Click</definedName>
    <definedName name="cmdTOメニュｰ1_Click">[0]!cmdTOメニュｰ1_Click</definedName>
    <definedName name="_xlnm.Print_Area" localSheetId="2">変更明細書!$B$1:$O$22</definedName>
    <definedName name="_xlnm.Print_Area" localSheetId="5">'変更明細書（入力例）'!$B$1:$O$22</definedName>
    <definedName name="_xlnm.Print_Area" localSheetId="1">明細書!$B$1:$O$22</definedName>
    <definedName name="_xlnm.Print_Area" localSheetId="4">'明細書（入力例）'!$B$1:$O$22</definedName>
    <definedName name="_xlnm.Print_Titles" localSheetId="2">変更明細書!$2:$2</definedName>
    <definedName name="_xlnm.Print_Titles" localSheetId="5">'変更明細書（入力例）'!$2:$2</definedName>
    <definedName name="_xlnm.Print_Titles" localSheetId="1">明細書!$2:$2</definedName>
    <definedName name="_xlnm.Print_Titles" localSheetId="4">'明細書（入力例）'!$2:$2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6" l="1"/>
  <c r="H8" i="16"/>
  <c r="H3" i="15"/>
  <c r="K3" i="15"/>
  <c r="N3" i="15" s="1"/>
  <c r="L3" i="15"/>
  <c r="M3" i="15"/>
  <c r="Q3" i="15"/>
  <c r="R3" i="15"/>
  <c r="S3" i="15"/>
  <c r="H4" i="15"/>
  <c r="N4" i="15" s="1"/>
  <c r="K4" i="15"/>
  <c r="L4" i="15"/>
  <c r="M4" i="15"/>
  <c r="Q4" i="15"/>
  <c r="R4" i="15"/>
  <c r="S4" i="15"/>
  <c r="H5" i="15"/>
  <c r="N5" i="15" s="1"/>
  <c r="K5" i="15"/>
  <c r="L5" i="15"/>
  <c r="M5" i="15"/>
  <c r="Q5" i="15"/>
  <c r="R5" i="15"/>
  <c r="S5" i="15"/>
  <c r="H6" i="15"/>
  <c r="K6" i="15"/>
  <c r="N6" i="15" s="1"/>
  <c r="L6" i="15"/>
  <c r="M6" i="15"/>
  <c r="Q6" i="15"/>
  <c r="R6" i="15"/>
  <c r="S6" i="15"/>
  <c r="H7" i="15"/>
  <c r="N7" i="15" s="1"/>
  <c r="K7" i="15"/>
  <c r="L7" i="15"/>
  <c r="M7" i="15"/>
  <c r="Q7" i="15"/>
  <c r="R7" i="15"/>
  <c r="S7" i="15"/>
  <c r="H8" i="15"/>
  <c r="N8" i="15" s="1"/>
  <c r="K8" i="15"/>
  <c r="L8" i="15"/>
  <c r="M8" i="15"/>
  <c r="Q8" i="15"/>
  <c r="R8" i="15"/>
  <c r="S8" i="15"/>
  <c r="H9" i="15"/>
  <c r="K9" i="15"/>
  <c r="N9" i="15" s="1"/>
  <c r="L9" i="15"/>
  <c r="M9" i="15"/>
  <c r="Q9" i="15"/>
  <c r="R9" i="15"/>
  <c r="S9" i="15"/>
  <c r="H10" i="15"/>
  <c r="N10" i="15" s="1"/>
  <c r="K10" i="15"/>
  <c r="L10" i="15"/>
  <c r="M10" i="15"/>
  <c r="Q10" i="15"/>
  <c r="R10" i="15"/>
  <c r="S10" i="15"/>
  <c r="H11" i="15"/>
  <c r="N11" i="15" s="1"/>
  <c r="K11" i="15"/>
  <c r="L11" i="15"/>
  <c r="M11" i="15"/>
  <c r="Q11" i="15"/>
  <c r="R11" i="15"/>
  <c r="S11" i="15"/>
  <c r="H12" i="15"/>
  <c r="K12" i="15"/>
  <c r="N12" i="15" s="1"/>
  <c r="L12" i="15"/>
  <c r="M12" i="15"/>
  <c r="Q12" i="15"/>
  <c r="R12" i="15"/>
  <c r="S12" i="15"/>
  <c r="H13" i="15"/>
  <c r="N13" i="15" s="1"/>
  <c r="K13" i="15"/>
  <c r="L13" i="15"/>
  <c r="M13" i="15"/>
  <c r="Q13" i="15"/>
  <c r="R13" i="15"/>
  <c r="S13" i="15"/>
  <c r="H14" i="15"/>
  <c r="N14" i="15" s="1"/>
  <c r="K14" i="15"/>
  <c r="L14" i="15"/>
  <c r="M14" i="15"/>
  <c r="Q14" i="15"/>
  <c r="R14" i="15"/>
  <c r="S14" i="15"/>
  <c r="H15" i="15"/>
  <c r="K15" i="15"/>
  <c r="N15" i="15" s="1"/>
  <c r="L15" i="15"/>
  <c r="M15" i="15"/>
  <c r="Q15" i="15"/>
  <c r="R15" i="15"/>
  <c r="S15" i="15"/>
  <c r="H16" i="15"/>
  <c r="N16" i="15" s="1"/>
  <c r="K16" i="15"/>
  <c r="L16" i="15"/>
  <c r="M16" i="15"/>
  <c r="Q16" i="15"/>
  <c r="R16" i="15"/>
  <c r="S16" i="15"/>
  <c r="H17" i="15"/>
  <c r="N17" i="15" s="1"/>
  <c r="K17" i="15"/>
  <c r="L17" i="15"/>
  <c r="M17" i="15"/>
  <c r="Q17" i="15"/>
  <c r="R17" i="15"/>
  <c r="S17" i="15"/>
  <c r="H18" i="15"/>
  <c r="K18" i="15"/>
  <c r="N18" i="15" s="1"/>
  <c r="L18" i="15"/>
  <c r="M18" i="15"/>
  <c r="Q18" i="15"/>
  <c r="R18" i="15"/>
  <c r="S18" i="15"/>
  <c r="H19" i="15"/>
  <c r="N19" i="15" s="1"/>
  <c r="K19" i="15"/>
  <c r="L19" i="15"/>
  <c r="M19" i="15"/>
  <c r="Q19" i="15"/>
  <c r="R19" i="15"/>
  <c r="S19" i="15"/>
  <c r="H20" i="15"/>
  <c r="N20" i="15" s="1"/>
  <c r="K20" i="15"/>
  <c r="L20" i="15"/>
  <c r="M20" i="15"/>
  <c r="Q20" i="15"/>
  <c r="R20" i="15"/>
  <c r="S20" i="15"/>
  <c r="H21" i="15"/>
  <c r="K21" i="15"/>
  <c r="N21" i="15" s="1"/>
  <c r="L21" i="15"/>
  <c r="M21" i="15"/>
  <c r="Q21" i="15"/>
  <c r="R21" i="15"/>
  <c r="S21" i="15"/>
  <c r="K22" i="15"/>
  <c r="L22" i="15"/>
  <c r="M22" i="15"/>
  <c r="Q22" i="15"/>
  <c r="R22" i="15"/>
  <c r="S22" i="15"/>
  <c r="H3" i="14"/>
  <c r="H22" i="14" s="1"/>
  <c r="N22" i="14" s="1"/>
  <c r="K3" i="14"/>
  <c r="L3" i="14"/>
  <c r="M3" i="14"/>
  <c r="Q3" i="14"/>
  <c r="R3" i="14"/>
  <c r="S3" i="14"/>
  <c r="H4" i="14"/>
  <c r="K4" i="14"/>
  <c r="L4" i="14"/>
  <c r="M4" i="14"/>
  <c r="N4" i="14"/>
  <c r="Q4" i="14"/>
  <c r="R4" i="14"/>
  <c r="S4" i="14"/>
  <c r="H5" i="14"/>
  <c r="K5" i="14"/>
  <c r="L5" i="14"/>
  <c r="M5" i="14"/>
  <c r="N5" i="14"/>
  <c r="Q5" i="14"/>
  <c r="R5" i="14"/>
  <c r="S5" i="14"/>
  <c r="H6" i="14"/>
  <c r="N6" i="14" s="1"/>
  <c r="K6" i="14"/>
  <c r="L6" i="14"/>
  <c r="M6" i="14"/>
  <c r="Q6" i="14"/>
  <c r="R6" i="14"/>
  <c r="S6" i="14"/>
  <c r="H7" i="14"/>
  <c r="K7" i="14"/>
  <c r="L7" i="14"/>
  <c r="M7" i="14"/>
  <c r="N7" i="14"/>
  <c r="Q7" i="14"/>
  <c r="R7" i="14"/>
  <c r="S7" i="14"/>
  <c r="H8" i="14"/>
  <c r="K8" i="14"/>
  <c r="L8" i="14"/>
  <c r="M8" i="14"/>
  <c r="N8" i="14"/>
  <c r="Q8" i="14"/>
  <c r="R8" i="14"/>
  <c r="S8" i="14"/>
  <c r="H9" i="14"/>
  <c r="N9" i="14" s="1"/>
  <c r="K9" i="14"/>
  <c r="L9" i="14"/>
  <c r="M9" i="14"/>
  <c r="Q9" i="14"/>
  <c r="R9" i="14"/>
  <c r="S9" i="14"/>
  <c r="H10" i="14"/>
  <c r="K10" i="14"/>
  <c r="L10" i="14"/>
  <c r="M10" i="14"/>
  <c r="N10" i="14"/>
  <c r="Q10" i="14"/>
  <c r="R10" i="14"/>
  <c r="S10" i="14"/>
  <c r="H11" i="14"/>
  <c r="K11" i="14"/>
  <c r="L11" i="14"/>
  <c r="M11" i="14"/>
  <c r="N11" i="14"/>
  <c r="Q11" i="14"/>
  <c r="R11" i="14"/>
  <c r="S11" i="14"/>
  <c r="H12" i="14"/>
  <c r="N12" i="14" s="1"/>
  <c r="K12" i="14"/>
  <c r="L12" i="14"/>
  <c r="M12" i="14"/>
  <c r="Q12" i="14"/>
  <c r="R12" i="14"/>
  <c r="S12" i="14"/>
  <c r="H13" i="14"/>
  <c r="K13" i="14"/>
  <c r="L13" i="14"/>
  <c r="M13" i="14"/>
  <c r="N13" i="14"/>
  <c r="Q13" i="14"/>
  <c r="R13" i="14"/>
  <c r="S13" i="14"/>
  <c r="H14" i="14"/>
  <c r="K14" i="14"/>
  <c r="L14" i="14"/>
  <c r="M14" i="14"/>
  <c r="N14" i="14"/>
  <c r="Q14" i="14"/>
  <c r="R14" i="14"/>
  <c r="S14" i="14"/>
  <c r="H15" i="14"/>
  <c r="N15" i="14" s="1"/>
  <c r="K15" i="14"/>
  <c r="L15" i="14"/>
  <c r="M15" i="14"/>
  <c r="Q15" i="14"/>
  <c r="R15" i="14"/>
  <c r="S15" i="14"/>
  <c r="H16" i="14"/>
  <c r="K16" i="14"/>
  <c r="L16" i="14"/>
  <c r="M16" i="14"/>
  <c r="N16" i="14"/>
  <c r="Q16" i="14"/>
  <c r="R16" i="14"/>
  <c r="S16" i="14"/>
  <c r="H17" i="14"/>
  <c r="K17" i="14"/>
  <c r="L17" i="14"/>
  <c r="M17" i="14"/>
  <c r="N17" i="14"/>
  <c r="Q17" i="14"/>
  <c r="R17" i="14"/>
  <c r="S17" i="14"/>
  <c r="H18" i="14"/>
  <c r="N18" i="14" s="1"/>
  <c r="K18" i="14"/>
  <c r="L18" i="14"/>
  <c r="M18" i="14"/>
  <c r="Q18" i="14"/>
  <c r="R18" i="14"/>
  <c r="S18" i="14"/>
  <c r="H19" i="14"/>
  <c r="K19" i="14"/>
  <c r="K22" i="14" s="1"/>
  <c r="L19" i="14"/>
  <c r="M19" i="14"/>
  <c r="N19" i="14"/>
  <c r="Q19" i="14"/>
  <c r="R19" i="14"/>
  <c r="S19" i="14"/>
  <c r="H20" i="14"/>
  <c r="K20" i="14"/>
  <c r="L20" i="14"/>
  <c r="M20" i="14"/>
  <c r="N20" i="14"/>
  <c r="Q20" i="14"/>
  <c r="R20" i="14"/>
  <c r="S20" i="14"/>
  <c r="H21" i="14"/>
  <c r="N21" i="14" s="1"/>
  <c r="K21" i="14"/>
  <c r="L21" i="14"/>
  <c r="M21" i="14"/>
  <c r="Q21" i="14"/>
  <c r="R21" i="14"/>
  <c r="S21" i="14"/>
  <c r="L22" i="14"/>
  <c r="M22" i="14"/>
  <c r="Q22" i="14"/>
  <c r="R22" i="14"/>
  <c r="S22" i="14"/>
  <c r="H22" i="15" l="1"/>
  <c r="N22" i="15" s="1"/>
  <c r="N3" i="14"/>
  <c r="H21" i="6" l="1"/>
  <c r="H20" i="6"/>
  <c r="S22" i="13" l="1"/>
  <c r="R22" i="13"/>
  <c r="Q22" i="13"/>
  <c r="M22" i="13"/>
  <c r="L22" i="13"/>
  <c r="S21" i="13"/>
  <c r="R21" i="13"/>
  <c r="Q21" i="13"/>
  <c r="M21" i="13"/>
  <c r="L21" i="13"/>
  <c r="K21" i="13"/>
  <c r="H21" i="13"/>
  <c r="S20" i="13"/>
  <c r="R20" i="13"/>
  <c r="Q20" i="13"/>
  <c r="M20" i="13"/>
  <c r="L20" i="13"/>
  <c r="K20" i="13"/>
  <c r="H20" i="13"/>
  <c r="S19" i="13"/>
  <c r="R19" i="13"/>
  <c r="Q19" i="13"/>
  <c r="M19" i="13"/>
  <c r="L19" i="13"/>
  <c r="K19" i="13"/>
  <c r="H19" i="13"/>
  <c r="S18" i="13"/>
  <c r="R18" i="13"/>
  <c r="Q18" i="13"/>
  <c r="M18" i="13"/>
  <c r="L18" i="13"/>
  <c r="K18" i="13"/>
  <c r="H18" i="13"/>
  <c r="N18" i="13" s="1"/>
  <c r="S17" i="13"/>
  <c r="R17" i="13"/>
  <c r="Q17" i="13"/>
  <c r="M17" i="13"/>
  <c r="L17" i="13"/>
  <c r="K17" i="13"/>
  <c r="H17" i="13"/>
  <c r="S16" i="13"/>
  <c r="R16" i="13"/>
  <c r="Q16" i="13"/>
  <c r="M16" i="13"/>
  <c r="L16" i="13"/>
  <c r="K16" i="13"/>
  <c r="H16" i="13"/>
  <c r="N16" i="13" s="1"/>
  <c r="S15" i="13"/>
  <c r="R15" i="13"/>
  <c r="Q15" i="13"/>
  <c r="M15" i="13"/>
  <c r="L15" i="13"/>
  <c r="K15" i="13"/>
  <c r="H15" i="13"/>
  <c r="S14" i="13"/>
  <c r="R14" i="13"/>
  <c r="Q14" i="13"/>
  <c r="N14" i="13"/>
  <c r="M14" i="13"/>
  <c r="L14" i="13"/>
  <c r="K14" i="13"/>
  <c r="H14" i="13"/>
  <c r="S13" i="13"/>
  <c r="R13" i="13"/>
  <c r="Q13" i="13"/>
  <c r="M13" i="13"/>
  <c r="L13" i="13"/>
  <c r="K13" i="13"/>
  <c r="H13" i="13"/>
  <c r="N13" i="13" s="1"/>
  <c r="S12" i="13"/>
  <c r="R12" i="13"/>
  <c r="Q12" i="13"/>
  <c r="M12" i="13"/>
  <c r="L12" i="13"/>
  <c r="K12" i="13"/>
  <c r="H12" i="13"/>
  <c r="N12" i="13" s="1"/>
  <c r="S11" i="13"/>
  <c r="R11" i="13"/>
  <c r="Q11" i="13"/>
  <c r="M11" i="13"/>
  <c r="L11" i="13"/>
  <c r="K11" i="13"/>
  <c r="H11" i="13"/>
  <c r="S10" i="13"/>
  <c r="R10" i="13"/>
  <c r="Q10" i="13"/>
  <c r="M10" i="13"/>
  <c r="L10" i="13"/>
  <c r="K10" i="13"/>
  <c r="H10" i="13"/>
  <c r="N10" i="13" s="1"/>
  <c r="S9" i="13"/>
  <c r="R9" i="13"/>
  <c r="Q9" i="13"/>
  <c r="M9" i="13"/>
  <c r="L9" i="13"/>
  <c r="K9" i="13"/>
  <c r="H9" i="13"/>
  <c r="S8" i="13"/>
  <c r="R8" i="13"/>
  <c r="Q8" i="13"/>
  <c r="M8" i="13"/>
  <c r="L8" i="13"/>
  <c r="K8" i="13"/>
  <c r="H8" i="13"/>
  <c r="S7" i="13"/>
  <c r="R7" i="13"/>
  <c r="Q7" i="13"/>
  <c r="M7" i="13"/>
  <c r="L7" i="13"/>
  <c r="K7" i="13"/>
  <c r="H7" i="13"/>
  <c r="S6" i="13"/>
  <c r="R6" i="13"/>
  <c r="Q6" i="13"/>
  <c r="M6" i="13"/>
  <c r="L6" i="13"/>
  <c r="K6" i="13"/>
  <c r="H6" i="13"/>
  <c r="S5" i="13"/>
  <c r="R5" i="13"/>
  <c r="Q5" i="13"/>
  <c r="M5" i="13"/>
  <c r="L5" i="13"/>
  <c r="K5" i="13"/>
  <c r="H5" i="13"/>
  <c r="S4" i="13"/>
  <c r="R4" i="13"/>
  <c r="Q4" i="13"/>
  <c r="M4" i="13"/>
  <c r="L4" i="13"/>
  <c r="K4" i="13"/>
  <c r="H4" i="13"/>
  <c r="S3" i="13"/>
  <c r="R3" i="13"/>
  <c r="Q3" i="13"/>
  <c r="M3" i="13"/>
  <c r="L3" i="13"/>
  <c r="K3" i="13"/>
  <c r="H3" i="13"/>
  <c r="N17" i="13" l="1"/>
  <c r="N19" i="13"/>
  <c r="N7" i="13"/>
  <c r="N11" i="13"/>
  <c r="N15" i="13"/>
  <c r="N20" i="13"/>
  <c r="K22" i="13"/>
  <c r="N21" i="13"/>
  <c r="H22" i="13"/>
  <c r="N5" i="13"/>
  <c r="N8" i="13"/>
  <c r="N4" i="13"/>
  <c r="N9" i="13"/>
  <c r="N6" i="13"/>
  <c r="N3" i="13"/>
  <c r="N22" i="13" l="1"/>
  <c r="H7" i="11" l="1"/>
  <c r="H8" i="11" s="1"/>
  <c r="Q22" i="6" l="1"/>
  <c r="R22" i="6"/>
  <c r="S22" i="6"/>
  <c r="Q4" i="6"/>
  <c r="R4" i="6"/>
  <c r="S4" i="6"/>
  <c r="Q5" i="6"/>
  <c r="R5" i="6"/>
  <c r="S5" i="6"/>
  <c r="Q6" i="6"/>
  <c r="R6" i="6"/>
  <c r="S6" i="6"/>
  <c r="Q7" i="6"/>
  <c r="R7" i="6"/>
  <c r="S7" i="6"/>
  <c r="Q8" i="6"/>
  <c r="R8" i="6"/>
  <c r="S8" i="6"/>
  <c r="Q9" i="6"/>
  <c r="R9" i="6"/>
  <c r="S9" i="6"/>
  <c r="Q10" i="6"/>
  <c r="R10" i="6"/>
  <c r="S10" i="6"/>
  <c r="Q11" i="6"/>
  <c r="R11" i="6"/>
  <c r="S11" i="6"/>
  <c r="Q12" i="6"/>
  <c r="R12" i="6"/>
  <c r="S12" i="6"/>
  <c r="Q13" i="6"/>
  <c r="R13" i="6"/>
  <c r="S13" i="6"/>
  <c r="Q14" i="6"/>
  <c r="R14" i="6"/>
  <c r="S14" i="6"/>
  <c r="Q15" i="6"/>
  <c r="R15" i="6"/>
  <c r="S15" i="6"/>
  <c r="Q16" i="6"/>
  <c r="R16" i="6"/>
  <c r="S16" i="6"/>
  <c r="Q17" i="6"/>
  <c r="R17" i="6"/>
  <c r="S17" i="6"/>
  <c r="Q18" i="6"/>
  <c r="R18" i="6"/>
  <c r="S18" i="6"/>
  <c r="Q19" i="6"/>
  <c r="R19" i="6"/>
  <c r="S19" i="6"/>
  <c r="Q20" i="6"/>
  <c r="R20" i="6"/>
  <c r="S20" i="6"/>
  <c r="Q21" i="6"/>
  <c r="R21" i="6"/>
  <c r="S21" i="6"/>
  <c r="S3" i="6"/>
  <c r="R3" i="6"/>
  <c r="Q3" i="6"/>
  <c r="L4" i="6"/>
  <c r="M4" i="6"/>
  <c r="L5" i="6"/>
  <c r="M5" i="6"/>
  <c r="L6" i="6"/>
  <c r="M6" i="6"/>
  <c r="L7" i="6"/>
  <c r="M7" i="6"/>
  <c r="L8" i="6"/>
  <c r="M8" i="6"/>
  <c r="L9" i="6"/>
  <c r="M9" i="6"/>
  <c r="L10" i="6"/>
  <c r="M10" i="6"/>
  <c r="L11" i="6"/>
  <c r="M11" i="6"/>
  <c r="L12" i="6"/>
  <c r="M12" i="6"/>
  <c r="L13" i="6"/>
  <c r="M13" i="6"/>
  <c r="L14" i="6"/>
  <c r="M14" i="6"/>
  <c r="L15" i="6"/>
  <c r="M15" i="6"/>
  <c r="L16" i="6"/>
  <c r="M16" i="6"/>
  <c r="L17" i="6"/>
  <c r="M17" i="6"/>
  <c r="L18" i="6"/>
  <c r="M18" i="6"/>
  <c r="L19" i="6"/>
  <c r="M19" i="6"/>
  <c r="L20" i="6"/>
  <c r="M20" i="6"/>
  <c r="L21" i="6"/>
  <c r="M21" i="6"/>
  <c r="L22" i="6"/>
  <c r="M22" i="6"/>
  <c r="M3" i="6"/>
  <c r="L3" i="6"/>
  <c r="K20" i="6"/>
  <c r="K19" i="6"/>
  <c r="H19" i="6"/>
  <c r="N19" i="6" s="1"/>
  <c r="K18" i="6"/>
  <c r="H18" i="6"/>
  <c r="K17" i="6"/>
  <c r="H17" i="6"/>
  <c r="K16" i="6"/>
  <c r="H16" i="6"/>
  <c r="K22" i="6"/>
  <c r="K21" i="6"/>
  <c r="K15" i="6"/>
  <c r="K14" i="6"/>
  <c r="K13" i="6"/>
  <c r="K12" i="6"/>
  <c r="K11" i="6"/>
  <c r="K10" i="6"/>
  <c r="K9" i="6"/>
  <c r="K8" i="6"/>
  <c r="K7" i="6"/>
  <c r="K6" i="6"/>
  <c r="K5" i="6"/>
  <c r="K4" i="6"/>
  <c r="K3" i="6"/>
  <c r="H10" i="6"/>
  <c r="H11" i="6"/>
  <c r="H12" i="6"/>
  <c r="N12" i="6" s="1"/>
  <c r="H13" i="6"/>
  <c r="N13" i="6" s="1"/>
  <c r="H14" i="6"/>
  <c r="N14" i="6" s="1"/>
  <c r="H15" i="6"/>
  <c r="H3" i="6"/>
  <c r="H4" i="6"/>
  <c r="H5" i="6"/>
  <c r="H6" i="6"/>
  <c r="H7" i="6"/>
  <c r="H8" i="6"/>
  <c r="H9" i="6"/>
  <c r="N18" i="6" l="1"/>
  <c r="N11" i="6"/>
  <c r="H22" i="6"/>
  <c r="N22" i="6" s="1"/>
  <c r="N5" i="6"/>
  <c r="N7" i="6"/>
  <c r="N17" i="6"/>
  <c r="N15" i="6"/>
  <c r="N6" i="6"/>
  <c r="N16" i="6"/>
  <c r="N10" i="6"/>
  <c r="N3" i="6"/>
  <c r="N21" i="6"/>
  <c r="N4" i="6"/>
  <c r="N9" i="6"/>
  <c r="N8" i="6"/>
  <c r="N20" i="6"/>
</calcChain>
</file>

<file path=xl/sharedStrings.xml><?xml version="1.0" encoding="utf-8"?>
<sst xmlns="http://schemas.openxmlformats.org/spreadsheetml/2006/main" count="221" uniqueCount="76">
  <si>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</si>
  <si>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</si>
  <si>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</si>
  <si>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№</t>
  </si>
  <si>
    <t>単位</t>
  </si>
  <si>
    <t>御中</t>
    <rPh sb="0" eb="2">
      <t>オンチュウ</t>
    </rPh>
    <phoneticPr fontId="1"/>
  </si>
  <si>
    <t>名称</t>
    <phoneticPr fontId="1"/>
  </si>
  <si>
    <t>摘要</t>
    <rPh sb="0" eb="2">
      <t>テキヨウ</t>
    </rPh>
    <phoneticPr fontId="1"/>
  </si>
  <si>
    <t>数量</t>
    <phoneticPr fontId="1"/>
  </si>
  <si>
    <t>単価</t>
    <phoneticPr fontId="1"/>
  </si>
  <si>
    <t>金額</t>
    <phoneticPr fontId="1"/>
  </si>
  <si>
    <t>備考</t>
    <phoneticPr fontId="1"/>
  </si>
  <si>
    <t>令和</t>
    <rPh sb="0" eb="2">
      <t>レイワ</t>
    </rPh>
    <phoneticPr fontId="1"/>
  </si>
  <si>
    <t>既契約金額</t>
    <rPh sb="0" eb="3">
      <t>キケイヤク</t>
    </rPh>
    <rPh sb="3" eb="5">
      <t>キンガク</t>
    </rPh>
    <phoneticPr fontId="1"/>
  </si>
  <si>
    <t>累計金額</t>
    <rPh sb="0" eb="4">
      <t>ルイケイキンガク</t>
    </rPh>
    <phoneticPr fontId="1"/>
  </si>
  <si>
    <t>仙建工業株式会社</t>
    <rPh sb="0" eb="4">
      <t>センケンコウギョウ</t>
    </rPh>
    <rPh sb="4" eb="8">
      <t>カブシキガイシャ</t>
    </rPh>
    <phoneticPr fontId="1"/>
  </si>
  <si>
    <t>T</t>
    <phoneticPr fontId="1"/>
  </si>
  <si>
    <t>〒</t>
    <phoneticPr fontId="1"/>
  </si>
  <si>
    <t>第</t>
    <rPh sb="0" eb="1">
      <t>ダイ</t>
    </rPh>
    <phoneticPr fontId="1"/>
  </si>
  <si>
    <t>～</t>
    <phoneticPr fontId="1"/>
  </si>
  <si>
    <t>　見　　積　　書　</t>
    <rPh sb="1" eb="2">
      <t>ミ</t>
    </rPh>
    <rPh sb="4" eb="5">
      <t>ツミ</t>
    </rPh>
    <rPh sb="7" eb="8">
      <t>ショ</t>
    </rPh>
    <phoneticPr fontId="1"/>
  </si>
  <si>
    <t>㊞</t>
    <phoneticPr fontId="1"/>
  </si>
  <si>
    <t>提出日</t>
    <rPh sb="0" eb="3">
      <t>テイシュツビ</t>
    </rPh>
    <phoneticPr fontId="1"/>
  </si>
  <si>
    <t>有効期限</t>
    <rPh sb="0" eb="4">
      <t>ユウコウキゲン</t>
    </rPh>
    <phoneticPr fontId="1"/>
  </si>
  <si>
    <t>工事価格</t>
  </si>
  <si>
    <t>見積総額</t>
  </si>
  <si>
    <t>工 事 名</t>
  </si>
  <si>
    <t>工事内容</t>
  </si>
  <si>
    <t>工事場所</t>
  </si>
  <si>
    <t>工・納期</t>
  </si>
  <si>
    <t>見積条件</t>
  </si>
  <si>
    <t>消費税</t>
    <phoneticPr fontId="1"/>
  </si>
  <si>
    <t>建設業許可番号</t>
  </si>
  <si>
    <t>住所</t>
    <phoneticPr fontId="1"/>
  </si>
  <si>
    <t>会社名</t>
    <phoneticPr fontId="1"/>
  </si>
  <si>
    <t>電話</t>
    <phoneticPr fontId="1"/>
  </si>
  <si>
    <t>担当者</t>
    <phoneticPr fontId="1"/>
  </si>
  <si>
    <t>登録番号</t>
    <phoneticPr fontId="1"/>
  </si>
  <si>
    <t>許可年月日</t>
    <phoneticPr fontId="1"/>
  </si>
  <si>
    <t>計</t>
    <rPh sb="0" eb="1">
      <t>ケイ</t>
    </rPh>
    <phoneticPr fontId="1"/>
  </si>
  <si>
    <t>法定福利費</t>
    <rPh sb="0" eb="5">
      <t>ホウテイフクリヒ</t>
    </rPh>
    <phoneticPr fontId="1"/>
  </si>
  <si>
    <t>式</t>
    <rPh sb="0" eb="1">
      <t>シキ</t>
    </rPh>
    <phoneticPr fontId="1"/>
  </si>
  <si>
    <t>支払先コード</t>
    <rPh sb="0" eb="2">
      <t>シハライ</t>
    </rPh>
    <phoneticPr fontId="1"/>
  </si>
  <si>
    <t>今回見積金額</t>
    <rPh sb="0" eb="2">
      <t>コンカイ</t>
    </rPh>
    <rPh sb="2" eb="4">
      <t>ミツモリ</t>
    </rPh>
    <rPh sb="4" eb="6">
      <t>キンガク</t>
    </rPh>
    <phoneticPr fontId="1"/>
  </si>
  <si>
    <t>労務費×〇％</t>
    <rPh sb="0" eb="3">
      <t>ロウムヒ</t>
    </rPh>
    <phoneticPr fontId="1"/>
  </si>
  <si>
    <t>労務費×16.4％</t>
    <rPh sb="0" eb="3">
      <t>ロウムヒ</t>
    </rPh>
    <phoneticPr fontId="1"/>
  </si>
  <si>
    <t>端数調整</t>
    <rPh sb="0" eb="4">
      <t>ハスウチョウセイ</t>
    </rPh>
    <phoneticPr fontId="1"/>
  </si>
  <si>
    <t>運搬費</t>
    <rPh sb="0" eb="3">
      <t>ウンパンヒ</t>
    </rPh>
    <phoneticPr fontId="1"/>
  </si>
  <si>
    <t>ｍ</t>
  </si>
  <si>
    <t>一般部 変成ｼﾘｺｰﾝ系(MS-2) W50</t>
  </si>
  <si>
    <t>ｼｰﾘﾝｸﾞ</t>
  </si>
  <si>
    <t>一般部 変成ｼﾘｺｰﾝ系(MS-2) 10×10</t>
  </si>
  <si>
    <t>一般部 ﾎﾟﾘｳﾚﾀﾝ系(PU-2) 20×10</t>
  </si>
  <si>
    <t>ｍ2</t>
  </si>
  <si>
    <t>X-2(密着工法) 立上部 X≦50㎡</t>
  </si>
  <si>
    <t>ｳﾚﾀﾝ塗膜防水（環境対応型）</t>
  </si>
  <si>
    <t>X-2(密着工法) 平面部 X≦50㎡</t>
  </si>
  <si>
    <t>屋根</t>
  </si>
  <si>
    <t>水洗い</t>
  </si>
  <si>
    <t>備　　考
文 字 数
（半角換算）</t>
    <rPh sb="0" eb="1">
      <t>ビ</t>
    </rPh>
    <rPh sb="3" eb="4">
      <t>コウ</t>
    </rPh>
    <phoneticPr fontId="1"/>
  </si>
  <si>
    <t>摘　　要
文 字 数
（半角換算）</t>
    <rPh sb="0" eb="1">
      <t>テキ</t>
    </rPh>
    <rPh sb="3" eb="4">
      <t>カナメ</t>
    </rPh>
    <phoneticPr fontId="1"/>
  </si>
  <si>
    <t>名　　称
文 字 数
（半角換算）</t>
    <rPh sb="0" eb="1">
      <t>ナ</t>
    </rPh>
    <rPh sb="3" eb="4">
      <t>ショウ</t>
    </rPh>
    <rPh sb="5" eb="6">
      <t>ブン</t>
    </rPh>
    <rPh sb="7" eb="8">
      <t>ジ</t>
    </rPh>
    <rPh sb="9" eb="10">
      <t>スウ</t>
    </rPh>
    <rPh sb="12" eb="16">
      <t>ハンカクカンザン</t>
    </rPh>
    <phoneticPr fontId="1"/>
  </si>
  <si>
    <t>・記載無き工事は別途と致します。</t>
    <rPh sb="1" eb="3">
      <t>キサイ</t>
    </rPh>
    <phoneticPr fontId="1"/>
  </si>
  <si>
    <t>特定</t>
  </si>
  <si>
    <t>国土交通大臣</t>
    <rPh sb="0" eb="4">
      <t>コクドコウツウ</t>
    </rPh>
    <rPh sb="4" eb="6">
      <t>ダイジン</t>
    </rPh>
    <phoneticPr fontId="1"/>
  </si>
  <si>
    <t>・残材は場内1ヶ所集積までと致します。　残材処分費は含みません。</t>
    <phoneticPr fontId="1"/>
  </si>
  <si>
    <t>・荷揚用重機は別途御支給お願いします。</t>
    <rPh sb="1" eb="3">
      <t>ニアゲ</t>
    </rPh>
    <phoneticPr fontId="1"/>
  </si>
  <si>
    <t>〇〇　〇〇</t>
    <phoneticPr fontId="1"/>
  </si>
  <si>
    <t>022-◇◇◇-◇◇◇◇</t>
    <phoneticPr fontId="1"/>
  </si>
  <si>
    <t>代表取締役　〇〇　〇〇</t>
    <rPh sb="0" eb="5">
      <t>ダイヒョウトリシマリヤク</t>
    </rPh>
    <phoneticPr fontId="1"/>
  </si>
  <si>
    <t>宮城県仙台市○○区△△</t>
    <rPh sb="0" eb="3">
      <t>ミヤギケン</t>
    </rPh>
    <rPh sb="3" eb="6">
      <t>センダイシ</t>
    </rPh>
    <rPh sb="8" eb="9">
      <t>ク</t>
    </rPh>
    <phoneticPr fontId="1"/>
  </si>
  <si>
    <t>〇△□工務店株式会社</t>
    <rPh sb="3" eb="6">
      <t>コウムテン</t>
    </rPh>
    <rPh sb="6" eb="10">
      <t>カブシキガイシャ</t>
    </rPh>
    <phoneticPr fontId="1"/>
  </si>
  <si>
    <t>防水工事</t>
    <rPh sb="0" eb="2">
      <t>ボウスイ</t>
    </rPh>
    <rPh sb="2" eb="4">
      <t>コウジ</t>
    </rPh>
    <phoneticPr fontId="1"/>
  </si>
  <si>
    <t>（仮称）○○ビル新築工事</t>
    <rPh sb="1" eb="3">
      <t>カショウ</t>
    </rPh>
    <rPh sb="8" eb="12">
      <t>シンチクコウジ</t>
    </rPh>
    <phoneticPr fontId="1"/>
  </si>
  <si>
    <t>000-0000</t>
    <phoneticPr fontId="1"/>
  </si>
  <si>
    <t>01234567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</si>
</sst>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 "/>
    <numFmt numFmtId="177" formatCode="#,##0_ "/>
    <numFmt numFmtId="178" formatCode="&quot;¥&quot;#,##0_);[Red]\(&quot;¥&quot;#,##0\)"/>
    <numFmt numFmtId="179" formatCode="[$-F800]dddd\,\ mmmm\ dd\,\ yyyy"/>
    <numFmt numFmtId="180" formatCode="0_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u val="double"/>
      <sz val="22"/>
      <name val="ＭＳ 明朝"/>
      <family val="1"/>
      <charset val="128"/>
    </font>
    <font>
      <sz val="11"/>
      <color theme="0" tint="-0.249977111117893"/>
      <name val="ＭＳ 明朝"/>
      <family val="1"/>
      <charset val="128"/>
    </font>
    <font>
      <b/>
      <sz val="18"/>
      <name val="ＭＳ 明朝"/>
      <family val="1"/>
      <charset val="128"/>
    </font>
    <font>
      <sz val="6.5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/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/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n">
        <color indexed="64"/>
      </top>
      <bottom style="thick">
        <color rgb="FFFF0000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 style="thin">
        <color indexed="64"/>
      </left>
      <right/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</borders>
  <cellStyleXfs count="2">
    <xf numFmtId="0" fontId="0" fillId="0" borderId="0"/>
    <xf numFmtId="0" fontId="3" fillId="0" borderId="0"/>
  </cellStyleXfs>
  <cellXfs count="20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176" fontId="4" fillId="0" borderId="7" xfId="1" applyNumberFormat="1" applyFont="1" applyBorder="1" applyAlignment="1">
      <alignment horizontal="distributed" vertical="center" justifyLastLine="1"/>
    </xf>
    <xf numFmtId="177" fontId="4" fillId="0" borderId="7" xfId="1" applyNumberFormat="1" applyFont="1" applyBorder="1" applyAlignment="1">
      <alignment horizontal="distributed" vertical="center" justifyLastLine="1"/>
    </xf>
    <xf numFmtId="0" fontId="4" fillId="0" borderId="0" xfId="1" applyFont="1" applyAlignment="1">
      <alignment shrinkToFit="1"/>
    </xf>
    <xf numFmtId="49" fontId="4" fillId="2" borderId="8" xfId="1" applyNumberFormat="1" applyFont="1" applyFill="1" applyBorder="1" applyAlignment="1">
      <alignment horizontal="center" shrinkToFit="1"/>
    </xf>
    <xf numFmtId="49" fontId="4" fillId="2" borderId="7" xfId="1" applyNumberFormat="1" applyFont="1" applyFill="1" applyBorder="1" applyAlignment="1">
      <alignment horizontal="center" shrinkToFit="1"/>
    </xf>
    <xf numFmtId="176" fontId="4" fillId="2" borderId="7" xfId="1" applyNumberFormat="1" applyFont="1" applyFill="1" applyBorder="1" applyAlignment="1">
      <alignment shrinkToFit="1"/>
    </xf>
    <xf numFmtId="177" fontId="4" fillId="2" borderId="7" xfId="1" applyNumberFormat="1" applyFont="1" applyFill="1" applyBorder="1" applyAlignment="1">
      <alignment shrinkToFit="1"/>
    </xf>
    <xf numFmtId="177" fontId="4" fillId="3" borderId="7" xfId="1" applyNumberFormat="1" applyFont="1" applyFill="1" applyBorder="1" applyAlignment="1">
      <alignment horizontal="right" shrinkToFit="1"/>
    </xf>
    <xf numFmtId="176" fontId="4" fillId="3" borderId="7" xfId="1" applyNumberFormat="1" applyFont="1" applyFill="1" applyBorder="1" applyAlignment="1">
      <alignment shrinkToFit="1"/>
    </xf>
    <xf numFmtId="177" fontId="4" fillId="3" borderId="7" xfId="1" applyNumberFormat="1" applyFont="1" applyFill="1" applyBorder="1" applyAlignment="1">
      <alignment shrinkToFit="1"/>
    </xf>
    <xf numFmtId="49" fontId="4" fillId="2" borderId="11" xfId="1" applyNumberFormat="1" applyFont="1" applyFill="1" applyBorder="1" applyAlignment="1">
      <alignment horizontal="center" shrinkToFi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6" fillId="0" borderId="0" xfId="0" applyFont="1" applyAlignment="1">
      <alignment horizontal="center"/>
    </xf>
    <xf numFmtId="178" fontId="5" fillId="0" borderId="0" xfId="0" applyNumberFormat="1" applyFont="1" applyAlignment="1">
      <alignment horizontal="right" vertical="center" indent="1"/>
    </xf>
    <xf numFmtId="178" fontId="5" fillId="0" borderId="26" xfId="0" applyNumberFormat="1" applyFont="1" applyBorder="1" applyAlignment="1">
      <alignment vertical="center"/>
    </xf>
    <xf numFmtId="178" fontId="5" fillId="0" borderId="0" xfId="0" applyNumberFormat="1" applyFont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49" fontId="4" fillId="2" borderId="9" xfId="1" applyNumberFormat="1" applyFont="1" applyFill="1" applyBorder="1" applyAlignment="1">
      <alignment shrinkToFit="1"/>
    </xf>
    <xf numFmtId="49" fontId="4" fillId="2" borderId="7" xfId="1" applyNumberFormat="1" applyFont="1" applyFill="1" applyBorder="1" applyAlignment="1">
      <alignment horizontal="left" shrinkToFit="1"/>
    </xf>
    <xf numFmtId="49" fontId="4" fillId="2" borderId="10" xfId="1" applyNumberFormat="1" applyFont="1" applyFill="1" applyBorder="1" applyAlignment="1">
      <alignment horizontal="left" shrinkToFit="1"/>
    </xf>
    <xf numFmtId="49" fontId="4" fillId="2" borderId="10" xfId="1" applyNumberFormat="1" applyFont="1" applyFill="1" applyBorder="1" applyAlignment="1">
      <alignment horizontal="center" shrinkToFit="1"/>
    </xf>
    <xf numFmtId="0" fontId="10" fillId="0" borderId="0" xfId="0" applyFont="1"/>
    <xf numFmtId="0" fontId="2" fillId="0" borderId="2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32" xfId="0" applyFont="1" applyBorder="1" applyAlignment="1">
      <alignment vertical="center" justifyLastLine="1"/>
    </xf>
    <xf numFmtId="0" fontId="2" fillId="0" borderId="34" xfId="0" applyFont="1" applyBorder="1" applyAlignment="1">
      <alignment vertical="center" justifyLastLine="1"/>
    </xf>
    <xf numFmtId="0" fontId="2" fillId="0" borderId="37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0" fontId="2" fillId="0" borderId="46" xfId="0" applyFont="1" applyBorder="1" applyAlignment="1">
      <alignment vertical="center"/>
    </xf>
    <xf numFmtId="20" fontId="2" fillId="0" borderId="0" xfId="0" applyNumberFormat="1" applyFont="1"/>
    <xf numFmtId="0" fontId="4" fillId="3" borderId="0" xfId="1" applyFont="1" applyFill="1" applyAlignment="1">
      <alignment horizontal="center" shrinkToFit="1"/>
    </xf>
    <xf numFmtId="0" fontId="4" fillId="3" borderId="0" xfId="1" applyFont="1" applyFill="1" applyAlignment="1">
      <alignment shrinkToFit="1"/>
    </xf>
    <xf numFmtId="49" fontId="4" fillId="2" borderId="7" xfId="1" applyNumberFormat="1" applyFont="1" applyFill="1" applyBorder="1" applyAlignment="1">
      <alignment horizontal="left" wrapText="1"/>
    </xf>
    <xf numFmtId="49" fontId="4" fillId="2" borderId="10" xfId="1" applyNumberFormat="1" applyFont="1" applyFill="1" applyBorder="1" applyAlignment="1">
      <alignment horizontal="left" wrapText="1" shrinkToFit="1"/>
    </xf>
    <xf numFmtId="49" fontId="4" fillId="2" borderId="7" xfId="1" applyNumberFormat="1" applyFont="1" applyFill="1" applyBorder="1" applyAlignment="1">
      <alignment horizontal="left" wrapText="1" shrinkToFit="1"/>
    </xf>
    <xf numFmtId="49" fontId="4" fillId="2" borderId="10" xfId="1" applyNumberFormat="1" applyFont="1" applyFill="1" applyBorder="1" applyAlignment="1">
      <alignment horizontal="center" wrapText="1" shrinkToFit="1"/>
    </xf>
    <xf numFmtId="0" fontId="4" fillId="3" borderId="14" xfId="1" applyFont="1" applyFill="1" applyBorder="1" applyAlignment="1">
      <alignment shrinkToFit="1"/>
    </xf>
    <xf numFmtId="49" fontId="4" fillId="2" borderId="10" xfId="1" applyNumberFormat="1" applyFont="1" applyFill="1" applyBorder="1" applyAlignment="1">
      <alignment horizontal="center" wrapText="1"/>
    </xf>
    <xf numFmtId="0" fontId="4" fillId="3" borderId="57" xfId="1" applyFont="1" applyFill="1" applyBorder="1" applyAlignment="1">
      <alignment shrinkToFit="1"/>
    </xf>
    <xf numFmtId="49" fontId="4" fillId="2" borderId="10" xfId="1" applyNumberFormat="1" applyFont="1" applyFill="1" applyBorder="1" applyAlignment="1">
      <alignment horizontal="left" wrapText="1"/>
    </xf>
    <xf numFmtId="0" fontId="2" fillId="0" borderId="64" xfId="0" applyFont="1" applyBorder="1" applyAlignment="1">
      <alignment vertical="center"/>
    </xf>
    <xf numFmtId="0" fontId="2" fillId="0" borderId="60" xfId="0" applyFont="1" applyBorder="1" applyAlignment="1">
      <alignment vertical="center"/>
    </xf>
    <xf numFmtId="0" fontId="2" fillId="0" borderId="66" xfId="0" applyFont="1" applyBorder="1" applyAlignment="1">
      <alignment vertical="center"/>
    </xf>
    <xf numFmtId="0" fontId="2" fillId="0" borderId="68" xfId="0" applyFont="1" applyBorder="1" applyAlignment="1">
      <alignment vertical="center"/>
    </xf>
    <xf numFmtId="0" fontId="2" fillId="0" borderId="76" xfId="0" applyFont="1" applyBorder="1" applyAlignment="1">
      <alignment vertical="center"/>
    </xf>
    <xf numFmtId="0" fontId="2" fillId="0" borderId="62" xfId="0" applyFont="1" applyBorder="1" applyAlignment="1">
      <alignment vertical="center"/>
    </xf>
    <xf numFmtId="0" fontId="2" fillId="0" borderId="85" xfId="0" applyFont="1" applyBorder="1" applyAlignment="1">
      <alignment vertical="center" justifyLastLine="1"/>
    </xf>
    <xf numFmtId="0" fontId="2" fillId="0" borderId="86" xfId="0" applyFont="1" applyBorder="1" applyAlignment="1">
      <alignment vertical="center" justifyLastLine="1"/>
    </xf>
    <xf numFmtId="0" fontId="2" fillId="0" borderId="61" xfId="0" applyFont="1" applyBorder="1"/>
    <xf numFmtId="0" fontId="2" fillId="0" borderId="62" xfId="0" applyFont="1" applyBorder="1"/>
    <xf numFmtId="0" fontId="2" fillId="0" borderId="6" xfId="0" applyFont="1" applyBorder="1" applyAlignment="1">
      <alignment horizontal="distributed"/>
    </xf>
    <xf numFmtId="179" fontId="2" fillId="2" borderId="6" xfId="0" applyNumberFormat="1" applyFont="1" applyFill="1" applyBorder="1" applyAlignment="1">
      <alignment horizontal="center"/>
    </xf>
    <xf numFmtId="0" fontId="2" fillId="0" borderId="31" xfId="0" applyFont="1" applyBorder="1" applyAlignment="1">
      <alignment horizontal="distributed"/>
    </xf>
    <xf numFmtId="179" fontId="2" fillId="2" borderId="31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2" fillId="0" borderId="21" xfId="0" applyFont="1" applyBorder="1" applyAlignment="1">
      <alignment horizontal="distributed" vertical="center"/>
    </xf>
    <xf numFmtId="178" fontId="5" fillId="2" borderId="49" xfId="0" applyNumberFormat="1" applyFont="1" applyFill="1" applyBorder="1" applyAlignment="1">
      <alignment horizontal="right" vertical="center" indent="1"/>
    </xf>
    <xf numFmtId="178" fontId="5" fillId="2" borderId="50" xfId="0" applyNumberFormat="1" applyFont="1" applyFill="1" applyBorder="1" applyAlignment="1">
      <alignment horizontal="right" vertical="center" indent="1"/>
    </xf>
    <xf numFmtId="178" fontId="5" fillId="2" borderId="51" xfId="0" applyNumberFormat="1" applyFont="1" applyFill="1" applyBorder="1" applyAlignment="1">
      <alignment horizontal="right" vertical="center" indent="1"/>
    </xf>
    <xf numFmtId="0" fontId="2" fillId="0" borderId="33" xfId="0" applyFont="1" applyBorder="1" applyAlignment="1">
      <alignment horizontal="distributed" vertical="center"/>
    </xf>
    <xf numFmtId="49" fontId="2" fillId="2" borderId="35" xfId="0" applyNumberFormat="1" applyFont="1" applyFill="1" applyBorder="1" applyAlignment="1">
      <alignment horizontal="left" vertical="center"/>
    </xf>
    <xf numFmtId="49" fontId="2" fillId="2" borderId="33" xfId="0" applyNumberFormat="1" applyFont="1" applyFill="1" applyBorder="1" applyAlignment="1">
      <alignment horizontal="left" vertical="center"/>
    </xf>
    <xf numFmtId="49" fontId="2" fillId="2" borderId="36" xfId="0" applyNumberFormat="1" applyFont="1" applyFill="1" applyBorder="1" applyAlignment="1">
      <alignment horizontal="left" vertical="center"/>
    </xf>
    <xf numFmtId="0" fontId="2" fillId="0" borderId="9" xfId="0" applyFont="1" applyBorder="1" applyAlignment="1">
      <alignment horizontal="distributed" vertical="center"/>
    </xf>
    <xf numFmtId="178" fontId="5" fillId="3" borderId="19" xfId="0" applyNumberFormat="1" applyFont="1" applyFill="1" applyBorder="1" applyAlignment="1">
      <alignment horizontal="right" vertical="center" indent="1"/>
    </xf>
    <xf numFmtId="178" fontId="5" fillId="3" borderId="6" xfId="0" applyNumberFormat="1" applyFont="1" applyFill="1" applyBorder="1" applyAlignment="1">
      <alignment horizontal="right" vertical="center" indent="1"/>
    </xf>
    <xf numFmtId="178" fontId="5" fillId="3" borderId="30" xfId="0" applyNumberFormat="1" applyFont="1" applyFill="1" applyBorder="1" applyAlignment="1">
      <alignment horizontal="right" vertical="center" indent="1"/>
    </xf>
    <xf numFmtId="0" fontId="2" fillId="0" borderId="2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2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distributed" vertical="center"/>
    </xf>
    <xf numFmtId="178" fontId="5" fillId="3" borderId="22" xfId="0" applyNumberFormat="1" applyFont="1" applyFill="1" applyBorder="1" applyAlignment="1">
      <alignment horizontal="right" vertical="center" indent="1"/>
    </xf>
    <xf numFmtId="178" fontId="5" fillId="3" borderId="23" xfId="0" applyNumberFormat="1" applyFont="1" applyFill="1" applyBorder="1" applyAlignment="1">
      <alignment horizontal="right" vertical="center" indent="1"/>
    </xf>
    <xf numFmtId="178" fontId="5" fillId="3" borderId="25" xfId="0" applyNumberFormat="1" applyFont="1" applyFill="1" applyBorder="1" applyAlignment="1">
      <alignment horizontal="right" vertical="center" indent="1"/>
    </xf>
    <xf numFmtId="0" fontId="2" fillId="2" borderId="4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40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42" xfId="0" applyFont="1" applyFill="1" applyBorder="1" applyAlignment="1">
      <alignment vertical="center" wrapText="1"/>
    </xf>
    <xf numFmtId="49" fontId="2" fillId="2" borderId="34" xfId="0" applyNumberFormat="1" applyFont="1" applyFill="1" applyBorder="1" applyAlignment="1">
      <alignment vertical="center" shrinkToFit="1"/>
    </xf>
    <xf numFmtId="49" fontId="2" fillId="2" borderId="52" xfId="0" applyNumberFormat="1" applyFont="1" applyFill="1" applyBorder="1" applyAlignment="1">
      <alignment vertical="center" shrinkToFit="1"/>
    </xf>
    <xf numFmtId="49" fontId="2" fillId="2" borderId="53" xfId="0" applyNumberFormat="1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/>
    </xf>
    <xf numFmtId="0" fontId="2" fillId="2" borderId="38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 shrinkToFit="1"/>
    </xf>
    <xf numFmtId="0" fontId="2" fillId="2" borderId="7" xfId="0" applyFont="1" applyFill="1" applyBorder="1" applyAlignment="1">
      <alignment vertical="center" shrinkToFit="1"/>
    </xf>
    <xf numFmtId="0" fontId="2" fillId="2" borderId="54" xfId="0" applyFont="1" applyFill="1" applyBorder="1" applyAlignment="1">
      <alignment vertical="center" shrinkToFit="1"/>
    </xf>
    <xf numFmtId="0" fontId="2" fillId="2" borderId="19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2" fillId="3" borderId="55" xfId="0" applyFont="1" applyFill="1" applyBorder="1" applyAlignment="1">
      <alignment horizontal="center" vertical="center"/>
    </xf>
    <xf numFmtId="179" fontId="2" fillId="2" borderId="55" xfId="0" applyNumberFormat="1" applyFont="1" applyFill="1" applyBorder="1" applyAlignment="1">
      <alignment horizontal="center" vertical="center"/>
    </xf>
    <xf numFmtId="179" fontId="2" fillId="2" borderId="56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44" xfId="0" applyFont="1" applyFill="1" applyBorder="1" applyAlignment="1">
      <alignment vertical="center"/>
    </xf>
    <xf numFmtId="180" fontId="2" fillId="2" borderId="2" xfId="0" applyNumberFormat="1" applyFont="1" applyFill="1" applyBorder="1" applyAlignment="1">
      <alignment horizontal="center" vertical="center"/>
    </xf>
    <xf numFmtId="180" fontId="2" fillId="2" borderId="38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5" xfId="0" applyFont="1" applyFill="1" applyBorder="1" applyAlignment="1">
      <alignment vertical="center"/>
    </xf>
    <xf numFmtId="0" fontId="4" fillId="2" borderId="39" xfId="0" applyFont="1" applyFill="1" applyBorder="1" applyAlignment="1">
      <alignment horizontal="left" vertical="center" shrinkToFit="1"/>
    </xf>
    <xf numFmtId="0" fontId="4" fillId="2" borderId="0" xfId="0" applyFont="1" applyFill="1" applyAlignment="1">
      <alignment horizontal="left" vertical="center" shrinkToFit="1"/>
    </xf>
    <xf numFmtId="0" fontId="4" fillId="2" borderId="40" xfId="0" applyFont="1" applyFill="1" applyBorder="1" applyAlignment="1">
      <alignment horizontal="left" vertical="center" shrinkToFit="1"/>
    </xf>
    <xf numFmtId="180" fontId="2" fillId="2" borderId="9" xfId="0" applyNumberFormat="1" applyFont="1" applyFill="1" applyBorder="1" applyAlignment="1">
      <alignment horizontal="left" vertical="center"/>
    </xf>
    <xf numFmtId="180" fontId="2" fillId="2" borderId="44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left" vertical="center" shrinkToFit="1"/>
    </xf>
    <xf numFmtId="0" fontId="4" fillId="2" borderId="31" xfId="0" applyFont="1" applyFill="1" applyBorder="1" applyAlignment="1">
      <alignment horizontal="left" vertical="center" shrinkToFit="1"/>
    </xf>
    <xf numFmtId="0" fontId="4" fillId="2" borderId="48" xfId="0" applyFont="1" applyFill="1" applyBorder="1" applyAlignment="1">
      <alignment horizontal="left" vertical="center" shrinkToFit="1"/>
    </xf>
    <xf numFmtId="0" fontId="2" fillId="3" borderId="31" xfId="0" applyFont="1" applyFill="1" applyBorder="1" applyAlignment="1">
      <alignment horizontal="center" vertical="center"/>
    </xf>
    <xf numFmtId="180" fontId="2" fillId="2" borderId="31" xfId="0" applyNumberFormat="1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distributed" vertical="center"/>
    </xf>
    <xf numFmtId="0" fontId="2" fillId="3" borderId="47" xfId="0" applyFont="1" applyFill="1" applyBorder="1" applyAlignment="1">
      <alignment horizontal="right" vertical="center" indent="1"/>
    </xf>
    <xf numFmtId="0" fontId="2" fillId="3" borderId="31" xfId="0" applyFont="1" applyFill="1" applyBorder="1" applyAlignment="1">
      <alignment horizontal="right" vertical="center" indent="1"/>
    </xf>
    <xf numFmtId="49" fontId="4" fillId="0" borderId="13" xfId="1" applyNumberFormat="1" applyFont="1" applyBorder="1" applyAlignment="1">
      <alignment horizontal="distributed" vertical="center" wrapText="1" justifyLastLine="1"/>
    </xf>
    <xf numFmtId="49" fontId="4" fillId="0" borderId="14" xfId="1" applyNumberFormat="1" applyFont="1" applyBorder="1" applyAlignment="1">
      <alignment horizontal="distributed" vertical="center" wrapText="1" justifyLastLine="1"/>
    </xf>
    <xf numFmtId="49" fontId="4" fillId="0" borderId="13" xfId="1" applyNumberFormat="1" applyFont="1" applyBorder="1" applyAlignment="1">
      <alignment horizontal="distributed" vertical="center" justifyLastLine="1"/>
    </xf>
    <xf numFmtId="49" fontId="4" fillId="0" borderId="14" xfId="1" applyNumberFormat="1" applyFont="1" applyBorder="1" applyAlignment="1">
      <alignment horizontal="distributed" vertical="center" justifyLastLine="1"/>
    </xf>
    <xf numFmtId="49" fontId="4" fillId="0" borderId="13" xfId="1" applyNumberFormat="1" applyFont="1" applyBorder="1" applyAlignment="1">
      <alignment horizontal="distributed" vertical="center" justifyLastLine="1" shrinkToFit="1"/>
    </xf>
    <xf numFmtId="49" fontId="4" fillId="0" borderId="14" xfId="1" applyNumberFormat="1" applyFont="1" applyBorder="1" applyAlignment="1">
      <alignment horizontal="distributed" vertical="center" justifyLastLine="1" shrinkToFit="1"/>
    </xf>
    <xf numFmtId="49" fontId="4" fillId="0" borderId="15" xfId="1" applyNumberFormat="1" applyFont="1" applyBorder="1" applyAlignment="1">
      <alignment horizontal="distributed" vertical="center" justifyLastLine="1" shrinkToFit="1"/>
    </xf>
    <xf numFmtId="49" fontId="4" fillId="0" borderId="16" xfId="1" applyNumberFormat="1" applyFont="1" applyBorder="1" applyAlignment="1">
      <alignment horizontal="distributed" vertical="center" justifyLastLine="1" shrinkToFit="1"/>
    </xf>
    <xf numFmtId="49" fontId="4" fillId="0" borderId="17" xfId="1" applyNumberFormat="1" applyFont="1" applyBorder="1" applyAlignment="1">
      <alignment horizontal="center" vertical="center" justifyLastLine="1"/>
    </xf>
    <xf numFmtId="49" fontId="4" fillId="0" borderId="18" xfId="1" applyNumberFormat="1" applyFont="1" applyBorder="1" applyAlignment="1">
      <alignment horizontal="center" vertical="center" justifyLastLine="1"/>
    </xf>
    <xf numFmtId="176" fontId="4" fillId="0" borderId="11" xfId="1" applyNumberFormat="1" applyFont="1" applyBorder="1" applyAlignment="1">
      <alignment horizontal="distributed" vertical="center" justifyLastLine="1" shrinkToFit="1"/>
    </xf>
    <xf numFmtId="176" fontId="4" fillId="0" borderId="9" xfId="1" applyNumberFormat="1" applyFont="1" applyBorder="1" applyAlignment="1">
      <alignment horizontal="distributed" vertical="center" justifyLastLine="1" shrinkToFit="1"/>
    </xf>
    <xf numFmtId="176" fontId="4" fillId="0" borderId="12" xfId="1" applyNumberFormat="1" applyFont="1" applyBorder="1" applyAlignment="1">
      <alignment horizontal="distributed" vertical="center" justifyLastLine="1" shrinkToFit="1"/>
    </xf>
    <xf numFmtId="0" fontId="2" fillId="0" borderId="86" xfId="0" applyFont="1" applyBorder="1" applyAlignment="1">
      <alignment horizontal="distributed"/>
    </xf>
    <xf numFmtId="0" fontId="2" fillId="0" borderId="83" xfId="0" applyFont="1" applyBorder="1" applyAlignment="1">
      <alignment horizontal="distributed"/>
    </xf>
    <xf numFmtId="179" fontId="2" fillId="2" borderId="83" xfId="0" applyNumberFormat="1" applyFont="1" applyFill="1" applyBorder="1" applyAlignment="1">
      <alignment horizontal="center"/>
    </xf>
    <xf numFmtId="179" fontId="2" fillId="2" borderId="82" xfId="0" applyNumberFormat="1" applyFont="1" applyFill="1" applyBorder="1" applyAlignment="1">
      <alignment horizontal="center"/>
    </xf>
    <xf numFmtId="0" fontId="2" fillId="0" borderId="60" xfId="0" applyFont="1" applyBorder="1" applyAlignment="1">
      <alignment horizontal="distributed"/>
    </xf>
    <xf numFmtId="0" fontId="2" fillId="0" borderId="59" xfId="0" applyFont="1" applyBorder="1" applyAlignment="1">
      <alignment horizontal="distributed"/>
    </xf>
    <xf numFmtId="179" fontId="2" fillId="2" borderId="59" xfId="0" applyNumberFormat="1" applyFont="1" applyFill="1" applyBorder="1" applyAlignment="1">
      <alignment horizontal="center"/>
    </xf>
    <xf numFmtId="179" fontId="2" fillId="2" borderId="58" xfId="0" applyNumberFormat="1" applyFont="1" applyFill="1" applyBorder="1" applyAlignment="1">
      <alignment horizontal="center"/>
    </xf>
    <xf numFmtId="0" fontId="2" fillId="3" borderId="65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vertical="center" wrapText="1"/>
    </xf>
    <xf numFmtId="0" fontId="2" fillId="2" borderId="75" xfId="0" applyFont="1" applyFill="1" applyBorder="1" applyAlignment="1">
      <alignment vertical="center" wrapText="1"/>
    </xf>
    <xf numFmtId="49" fontId="2" fillId="2" borderId="81" xfId="0" applyNumberFormat="1" applyFont="1" applyFill="1" applyBorder="1" applyAlignment="1">
      <alignment vertical="center" shrinkToFit="1"/>
    </xf>
    <xf numFmtId="49" fontId="2" fillId="2" borderId="80" xfId="0" applyNumberFormat="1" applyFont="1" applyFill="1" applyBorder="1" applyAlignment="1">
      <alignment vertical="center" shrinkToFit="1"/>
    </xf>
    <xf numFmtId="49" fontId="2" fillId="2" borderId="79" xfId="0" applyNumberFormat="1" applyFont="1" applyFill="1" applyBorder="1" applyAlignment="1">
      <alignment vertical="center" shrinkToFit="1"/>
    </xf>
    <xf numFmtId="0" fontId="2" fillId="2" borderId="65" xfId="0" applyFont="1" applyFill="1" applyBorder="1" applyAlignment="1">
      <alignment vertical="center"/>
    </xf>
    <xf numFmtId="0" fontId="2" fillId="2" borderId="78" xfId="0" applyFont="1" applyFill="1" applyBorder="1" applyAlignment="1">
      <alignment vertical="center" shrinkToFit="1"/>
    </xf>
    <xf numFmtId="0" fontId="2" fillId="2" borderId="77" xfId="0" applyFont="1" applyFill="1" applyBorder="1" applyAlignment="1">
      <alignment vertical="center" shrinkToFit="1"/>
    </xf>
    <xf numFmtId="0" fontId="7" fillId="3" borderId="75" xfId="0" applyFont="1" applyFill="1" applyBorder="1" applyAlignment="1">
      <alignment horizontal="center" vertical="center"/>
    </xf>
    <xf numFmtId="178" fontId="5" fillId="2" borderId="89" xfId="0" applyNumberFormat="1" applyFont="1" applyFill="1" applyBorder="1" applyAlignment="1">
      <alignment horizontal="right" vertical="center" indent="1"/>
    </xf>
    <xf numFmtId="178" fontId="5" fillId="2" borderId="88" xfId="0" applyNumberFormat="1" applyFont="1" applyFill="1" applyBorder="1" applyAlignment="1">
      <alignment horizontal="right" vertical="center" indent="1"/>
    </xf>
    <xf numFmtId="178" fontId="5" fillId="2" borderId="87" xfId="0" applyNumberFormat="1" applyFont="1" applyFill="1" applyBorder="1" applyAlignment="1">
      <alignment horizontal="right" vertical="center" indent="1"/>
    </xf>
    <xf numFmtId="0" fontId="2" fillId="0" borderId="83" xfId="0" applyFont="1" applyBorder="1" applyAlignment="1">
      <alignment horizontal="distributed" vertical="center"/>
    </xf>
    <xf numFmtId="49" fontId="2" fillId="2" borderId="84" xfId="0" applyNumberFormat="1" applyFont="1" applyFill="1" applyBorder="1" applyAlignment="1">
      <alignment horizontal="left" vertical="center"/>
    </xf>
    <xf numFmtId="49" fontId="2" fillId="2" borderId="83" xfId="0" applyNumberFormat="1" applyFont="1" applyFill="1" applyBorder="1" applyAlignment="1">
      <alignment horizontal="left" vertical="center"/>
    </xf>
    <xf numFmtId="49" fontId="2" fillId="2" borderId="82" xfId="0" applyNumberFormat="1" applyFont="1" applyFill="1" applyBorder="1" applyAlignment="1">
      <alignment horizontal="left" vertical="center"/>
    </xf>
    <xf numFmtId="179" fontId="2" fillId="2" borderId="74" xfId="0" applyNumberFormat="1" applyFont="1" applyFill="1" applyBorder="1" applyAlignment="1">
      <alignment horizontal="center" vertical="center"/>
    </xf>
    <xf numFmtId="179" fontId="2" fillId="2" borderId="73" xfId="0" applyNumberFormat="1" applyFont="1" applyFill="1" applyBorder="1" applyAlignment="1">
      <alignment horizontal="center" vertical="center"/>
    </xf>
    <xf numFmtId="0" fontId="2" fillId="3" borderId="73" xfId="0" applyFont="1" applyFill="1" applyBorder="1" applyAlignment="1">
      <alignment horizontal="center" vertical="center"/>
    </xf>
    <xf numFmtId="179" fontId="2" fillId="2" borderId="72" xfId="0" applyNumberFormat="1" applyFont="1" applyFill="1" applyBorder="1" applyAlignment="1">
      <alignment horizontal="center" vertical="center"/>
    </xf>
    <xf numFmtId="180" fontId="2" fillId="2" borderId="67" xfId="0" applyNumberFormat="1" applyFont="1" applyFill="1" applyBorder="1" applyAlignment="1">
      <alignment horizontal="left" vertical="center"/>
    </xf>
    <xf numFmtId="0" fontId="4" fillId="2" borderId="62" xfId="0" applyFont="1" applyFill="1" applyBorder="1" applyAlignment="1">
      <alignment horizontal="left" vertical="center" shrinkToFit="1"/>
    </xf>
    <xf numFmtId="0" fontId="4" fillId="2" borderId="61" xfId="0" applyFont="1" applyFill="1" applyBorder="1" applyAlignment="1">
      <alignment horizontal="left" vertical="center" shrinkToFit="1"/>
    </xf>
    <xf numFmtId="180" fontId="2" fillId="2" borderId="59" xfId="0" applyNumberFormat="1" applyFont="1" applyFill="1" applyBorder="1" applyAlignment="1">
      <alignment horizontal="center" vertical="center"/>
    </xf>
    <xf numFmtId="0" fontId="2" fillId="3" borderId="59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vertical="center"/>
    </xf>
    <xf numFmtId="180" fontId="2" fillId="2" borderId="65" xfId="0" applyNumberFormat="1" applyFont="1" applyFill="1" applyBorder="1" applyAlignment="1">
      <alignment horizontal="center" vertical="center"/>
    </xf>
    <xf numFmtId="0" fontId="4" fillId="2" borderId="71" xfId="0" applyFont="1" applyFill="1" applyBorder="1" applyAlignment="1">
      <alignment horizontal="left" vertical="center" shrinkToFit="1"/>
    </xf>
    <xf numFmtId="0" fontId="4" fillId="2" borderId="70" xfId="0" applyFont="1" applyFill="1" applyBorder="1" applyAlignment="1">
      <alignment horizontal="left" vertical="center" shrinkToFit="1"/>
    </xf>
    <xf numFmtId="0" fontId="4" fillId="2" borderId="69" xfId="0" applyFont="1" applyFill="1" applyBorder="1" applyAlignment="1">
      <alignment horizontal="left" vertical="center" shrinkToFit="1"/>
    </xf>
    <xf numFmtId="0" fontId="4" fillId="2" borderId="60" xfId="0" applyFont="1" applyFill="1" applyBorder="1" applyAlignment="1">
      <alignment horizontal="left" vertical="center" shrinkToFit="1"/>
    </xf>
    <xf numFmtId="0" fontId="4" fillId="2" borderId="59" xfId="0" applyFont="1" applyFill="1" applyBorder="1" applyAlignment="1">
      <alignment horizontal="left" vertical="center" shrinkToFit="1"/>
    </xf>
    <xf numFmtId="0" fontId="4" fillId="2" borderId="58" xfId="0" applyFont="1" applyFill="1" applyBorder="1" applyAlignment="1">
      <alignment horizontal="left" vertical="center" shrinkToFit="1"/>
    </xf>
    <xf numFmtId="0" fontId="2" fillId="3" borderId="58" xfId="0" applyFont="1" applyFill="1" applyBorder="1" applyAlignment="1">
      <alignment horizontal="center" vertical="center"/>
    </xf>
    <xf numFmtId="0" fontId="2" fillId="0" borderId="59" xfId="0" applyFont="1" applyBorder="1" applyAlignment="1">
      <alignment horizontal="distributed" vertical="center"/>
    </xf>
    <xf numFmtId="0" fontId="2" fillId="3" borderId="63" xfId="0" applyFont="1" applyFill="1" applyBorder="1" applyAlignment="1">
      <alignment horizontal="right" vertical="center" indent="1"/>
    </xf>
    <xf numFmtId="0" fontId="2" fillId="3" borderId="59" xfId="0" applyFont="1" applyFill="1" applyBorder="1" applyAlignment="1">
      <alignment horizontal="right" vertical="center" indent="1"/>
    </xf>
    <xf numFmtId="0" fontId="11" fillId="3" borderId="13" xfId="1" applyFont="1" applyFill="1" applyBorder="1" applyAlignment="1">
      <alignment horizontal="center" wrapText="1" shrinkToFit="1"/>
    </xf>
    <xf numFmtId="0" fontId="11" fillId="3" borderId="14" xfId="1" applyFont="1" applyFill="1" applyBorder="1" applyAlignment="1">
      <alignment horizontal="center" shrinkToFit="1"/>
    </xf>
  </cellXfs>
  <cellStyles count="2">
    <cellStyle name="標準" xfId="0" builtinId="0"/>
    <cellStyle name="標準_内訳書" xfId="1" xr:uid="{00000000-0005-0000-0000-000002000000}"/>
  </cellStyles>
  <dxfs count="0"/>
  <tableStyles count="0" defaultTableStyle="TableStyleMedium2" defaultPivotStyle="PivotStyleLight16"/>
  <colors>
    <mruColors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0</xdr:row>
      <xdr:rowOff>161925</xdr:rowOff>
    </xdr:from>
    <xdr:to>
      <xdr:col>17</xdr:col>
      <xdr:colOff>57150</xdr:colOff>
      <xdr:row>2</xdr:row>
      <xdr:rowOff>161925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ED4A8F15-9AE8-46E3-9D8B-5FB024BFC18A}"/>
            </a:ext>
          </a:extLst>
        </xdr:cNvPr>
        <xdr:cNvGrpSpPr/>
      </xdr:nvGrpSpPr>
      <xdr:grpSpPr>
        <a:xfrm>
          <a:off x="95249" y="161925"/>
          <a:ext cx="3019426" cy="447675"/>
          <a:chOff x="3495674" y="428625"/>
          <a:chExt cx="2828925" cy="447675"/>
        </a:xfrm>
      </xdr:grpSpPr>
      <xdr:sp macro="" textlink="">
        <xdr:nvSpPr>
          <xdr:cNvPr id="3" name="AutoShape 20">
            <a:extLst>
              <a:ext uri="{FF2B5EF4-FFF2-40B4-BE49-F238E27FC236}">
                <a16:creationId xmlns:a16="http://schemas.microsoft.com/office/drawing/2014/main" id="{BBC1453E-5997-4EDE-F5AB-5F0B1D8587E4}"/>
              </a:ext>
            </a:extLst>
          </xdr:cNvPr>
          <xdr:cNvSpPr>
            <a:spLocks noChangeArrowheads="1"/>
          </xdr:cNvSpPr>
        </xdr:nvSpPr>
        <xdr:spPr bwMode="auto">
          <a:xfrm>
            <a:off x="3495674" y="428625"/>
            <a:ext cx="2828925" cy="447675"/>
          </a:xfrm>
          <a:prstGeom prst="roundRect">
            <a:avLst>
              <a:gd name="adj" fmla="val 16667"/>
            </a:avLst>
          </a:prstGeom>
          <a:solidFill>
            <a:schemeClr val="bg1"/>
          </a:solidFill>
          <a:ln w="9525">
            <a:solidFill>
              <a:srgbClr val="FF0000"/>
            </a:solidFill>
            <a:round/>
            <a:headEnd/>
            <a:tailEnd/>
          </a:ln>
          <a:effectLst/>
        </xdr:spPr>
        <xdr:txBody>
          <a:bodyPr vertOverflow="clip" wrap="square" lIns="27432" tIns="18288" rIns="0" bIns="0" anchor="ctr" upright="1"/>
          <a:lstStyle/>
          <a:p>
            <a:pPr algn="l" rtl="0">
              <a:lnSpc>
                <a:spcPts val="12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　　　　　　黄色のセル＝手入力項目</a:t>
            </a:r>
          </a:p>
          <a:p>
            <a:pPr algn="l" rtl="0">
              <a:lnSpc>
                <a:spcPts val="12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　　　　　　灰色のセル＝入力禁止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(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一部自動計算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)</a:t>
            </a:r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2EF89E75-A70C-EC87-93E0-4D4BC7B8F552}"/>
              </a:ext>
            </a:extLst>
          </xdr:cNvPr>
          <xdr:cNvSpPr/>
        </xdr:nvSpPr>
        <xdr:spPr bwMode="auto">
          <a:xfrm>
            <a:off x="3686175" y="523875"/>
            <a:ext cx="323850" cy="108000"/>
          </a:xfrm>
          <a:prstGeom prst="rect">
            <a:avLst/>
          </a:prstGeom>
          <a:solidFill>
            <a:srgbClr val="FFFF00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8C844F67-55FA-3555-0CA4-5073B2380A18}"/>
              </a:ext>
            </a:extLst>
          </xdr:cNvPr>
          <xdr:cNvSpPr/>
        </xdr:nvSpPr>
        <xdr:spPr bwMode="auto">
          <a:xfrm>
            <a:off x="3686175" y="685800"/>
            <a:ext cx="323850" cy="108000"/>
          </a:xfrm>
          <a:prstGeom prst="rect">
            <a:avLst/>
          </a:prstGeom>
          <a:solidFill>
            <a:schemeClr val="bg1">
              <a:lumMod val="85000"/>
            </a:schemeClr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50</xdr:col>
      <xdr:colOff>19050</xdr:colOff>
      <xdr:row>13</xdr:row>
      <xdr:rowOff>142875</xdr:rowOff>
    </xdr:from>
    <xdr:to>
      <xdr:col>59</xdr:col>
      <xdr:colOff>400050</xdr:colOff>
      <xdr:row>15</xdr:row>
      <xdr:rowOff>152400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ABA31E6F-0E67-42D1-A7E9-93C9E7444266}"/>
            </a:ext>
          </a:extLst>
        </xdr:cNvPr>
        <xdr:cNvSpPr/>
      </xdr:nvSpPr>
      <xdr:spPr bwMode="auto">
        <a:xfrm>
          <a:off x="21450300" y="2371725"/>
          <a:ext cx="4238625" cy="352425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72000" tIns="0" rIns="72000" bIns="0" rtlCol="0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900" b="0" i="0" baseline="0">
              <a:effectLst/>
              <a:latin typeface="+mn-lt"/>
              <a:ea typeface="+mn-ea"/>
              <a:cs typeface="+mn-cs"/>
            </a:rPr>
            <a:t>インボイス制度適格請求書発行事業者の方は、登録番号を記入してください。登録番号がない場合は「なし」、事業者登録申請中の場合は「事業者登録申請中」と記載して下さい。</a:t>
          </a:r>
          <a:endParaRPr kumimoji="1" lang="ja-JP" altLang="en-US" sz="900"/>
        </a:p>
      </xdr:txBody>
    </xdr:sp>
    <xdr:clientData/>
  </xdr:twoCellAnchor>
  <xdr:twoCellAnchor>
    <xdr:from>
      <xdr:col>40</xdr:col>
      <xdr:colOff>9525</xdr:colOff>
      <xdr:row>14</xdr:row>
      <xdr:rowOff>133350</xdr:rowOff>
    </xdr:from>
    <xdr:to>
      <xdr:col>50</xdr:col>
      <xdr:colOff>19050</xdr:colOff>
      <xdr:row>14</xdr:row>
      <xdr:rowOff>133350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862E35D-2544-4C04-A89D-9B8EE7074EDD}"/>
            </a:ext>
          </a:extLst>
        </xdr:cNvPr>
        <xdr:cNvCxnSpPr>
          <a:stCxn id="6" idx="1"/>
        </xdr:cNvCxnSpPr>
      </xdr:nvCxnSpPr>
      <xdr:spPr bwMode="auto">
        <a:xfrm flipH="1" flipV="1">
          <a:off x="17154525" y="2533650"/>
          <a:ext cx="4295775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50</xdr:col>
      <xdr:colOff>0</xdr:colOff>
      <xdr:row>5</xdr:row>
      <xdr:rowOff>9526</xdr:rowOff>
    </xdr:from>
    <xdr:to>
      <xdr:col>56</xdr:col>
      <xdr:colOff>47625</xdr:colOff>
      <xdr:row>6</xdr:row>
      <xdr:rowOff>19051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4FFCA320-A746-4895-B2CB-A593D8CE3E44}"/>
            </a:ext>
          </a:extLst>
        </xdr:cNvPr>
        <xdr:cNvSpPr/>
      </xdr:nvSpPr>
      <xdr:spPr bwMode="auto">
        <a:xfrm>
          <a:off x="21431250" y="866776"/>
          <a:ext cx="2619375" cy="180975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72000" tIns="0" rIns="72000" bIns="0" rtlCol="0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900" b="0" i="0" baseline="0">
              <a:effectLst/>
              <a:latin typeface="+mn-lt"/>
              <a:ea typeface="+mn-ea"/>
              <a:cs typeface="+mn-cs"/>
            </a:rPr>
            <a:t>支払先コードは必ず入力してください。</a:t>
          </a:r>
          <a:endParaRPr kumimoji="1" lang="ja-JP" altLang="en-US" sz="900"/>
        </a:p>
      </xdr:txBody>
    </xdr:sp>
    <xdr:clientData/>
  </xdr:twoCellAnchor>
  <xdr:twoCellAnchor>
    <xdr:from>
      <xdr:col>36</xdr:col>
      <xdr:colOff>133350</xdr:colOff>
      <xdr:row>5</xdr:row>
      <xdr:rowOff>152400</xdr:rowOff>
    </xdr:from>
    <xdr:to>
      <xdr:col>50</xdr:col>
      <xdr:colOff>0</xdr:colOff>
      <xdr:row>5</xdr:row>
      <xdr:rowOff>152401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C2049554-CC7B-4865-AEB8-9BB671668FD1}"/>
            </a:ext>
          </a:extLst>
        </xdr:cNvPr>
        <xdr:cNvCxnSpPr>
          <a:stCxn id="8" idx="1"/>
        </xdr:cNvCxnSpPr>
      </xdr:nvCxnSpPr>
      <xdr:spPr bwMode="auto">
        <a:xfrm flipH="1" flipV="1">
          <a:off x="15563850" y="1009650"/>
          <a:ext cx="5867400" cy="1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20</xdr:col>
      <xdr:colOff>47626</xdr:colOff>
      <xdr:row>3</xdr:row>
      <xdr:rowOff>123825</xdr:rowOff>
    </xdr:from>
    <xdr:to>
      <xdr:col>29</xdr:col>
      <xdr:colOff>114301</xdr:colOff>
      <xdr:row>4</xdr:row>
      <xdr:rowOff>133350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A634EBCD-B660-48EA-9A1E-DD4EA36CC2C7}"/>
            </a:ext>
          </a:extLst>
        </xdr:cNvPr>
        <xdr:cNvSpPr/>
      </xdr:nvSpPr>
      <xdr:spPr bwMode="auto">
        <a:xfrm>
          <a:off x="8620126" y="638175"/>
          <a:ext cx="3924300" cy="180975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72000" tIns="0" rIns="72000" bIns="0" rtlCol="0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900" b="0" i="0" baseline="0">
              <a:effectLst/>
              <a:latin typeface="+mn-lt"/>
              <a:ea typeface="+mn-ea"/>
              <a:cs typeface="+mn-cs"/>
            </a:rPr>
            <a:t>税抜き金額を入力してください。</a:t>
          </a:r>
          <a:endParaRPr kumimoji="1" lang="ja-JP" altLang="en-US" sz="900"/>
        </a:p>
      </xdr:txBody>
    </xdr:sp>
    <xdr:clientData/>
  </xdr:twoCellAnchor>
  <xdr:twoCellAnchor>
    <xdr:from>
      <xdr:col>18</xdr:col>
      <xdr:colOff>9525</xdr:colOff>
      <xdr:row>3</xdr:row>
      <xdr:rowOff>266700</xdr:rowOff>
    </xdr:from>
    <xdr:to>
      <xdr:col>20</xdr:col>
      <xdr:colOff>47626</xdr:colOff>
      <xdr:row>5</xdr:row>
      <xdr:rowOff>66675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5960FAD7-6CE1-41C9-9241-0F3659ECDF54}"/>
            </a:ext>
          </a:extLst>
        </xdr:cNvPr>
        <xdr:cNvCxnSpPr>
          <a:stCxn id="10" idx="1"/>
        </xdr:cNvCxnSpPr>
      </xdr:nvCxnSpPr>
      <xdr:spPr bwMode="auto">
        <a:xfrm flipH="1">
          <a:off x="7724775" y="685800"/>
          <a:ext cx="895351" cy="23812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26</xdr:col>
      <xdr:colOff>0</xdr:colOff>
      <xdr:row>19</xdr:row>
      <xdr:rowOff>0</xdr:rowOff>
    </xdr:from>
    <xdr:to>
      <xdr:col>38</xdr:col>
      <xdr:colOff>57150</xdr:colOff>
      <xdr:row>20</xdr:row>
      <xdr:rowOff>9525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D9954B9C-2E62-4324-8951-7CFEE2D6D51B}"/>
            </a:ext>
          </a:extLst>
        </xdr:cNvPr>
        <xdr:cNvSpPr/>
      </xdr:nvSpPr>
      <xdr:spPr bwMode="auto">
        <a:xfrm>
          <a:off x="11144250" y="3257550"/>
          <a:ext cx="5200650" cy="180975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72000" tIns="0" rIns="72000" bIns="0" rtlCol="0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/>
            <a:t>見積条件は、必要により入力してください。</a:t>
          </a:r>
        </a:p>
      </xdr:txBody>
    </xdr:sp>
    <xdr:clientData/>
  </xdr:twoCellAnchor>
  <xdr:twoCellAnchor>
    <xdr:from>
      <xdr:col>22</xdr:col>
      <xdr:colOff>104775</xdr:colOff>
      <xdr:row>18</xdr:row>
      <xdr:rowOff>9525</xdr:rowOff>
    </xdr:from>
    <xdr:to>
      <xdr:col>26</xdr:col>
      <xdr:colOff>0</xdr:colOff>
      <xdr:row>19</xdr:row>
      <xdr:rowOff>142875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C434E9F5-2857-4174-8873-DD6FA7450D0C}"/>
            </a:ext>
          </a:extLst>
        </xdr:cNvPr>
        <xdr:cNvCxnSpPr>
          <a:stCxn id="12" idx="1"/>
        </xdr:cNvCxnSpPr>
      </xdr:nvCxnSpPr>
      <xdr:spPr bwMode="auto">
        <a:xfrm flipH="1" flipV="1">
          <a:off x="9534525" y="3095625"/>
          <a:ext cx="1609725" cy="30480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12</xdr:col>
      <xdr:colOff>190499</xdr:colOff>
      <xdr:row>22</xdr:row>
      <xdr:rowOff>9526</xdr:rowOff>
    </xdr:from>
    <xdr:to>
      <xdr:col>46</xdr:col>
      <xdr:colOff>161924</xdr:colOff>
      <xdr:row>23</xdr:row>
      <xdr:rowOff>209551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8C04C651-1F9F-4D8B-9596-0E199839D843}"/>
            </a:ext>
          </a:extLst>
        </xdr:cNvPr>
        <xdr:cNvSpPr/>
      </xdr:nvSpPr>
      <xdr:spPr bwMode="auto">
        <a:xfrm>
          <a:off x="5333999" y="3781426"/>
          <a:ext cx="14544675" cy="333375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72000" tIns="0" rIns="72000" bIns="0" rtlCol="0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>
              <a:solidFill>
                <a:srgbClr val="FF0000"/>
              </a:solidFill>
            </a:rPr>
            <a:t>※</a:t>
          </a:r>
          <a:r>
            <a:rPr kumimoji="1" lang="ja-JP" altLang="en-US" sz="1600" b="1">
              <a:solidFill>
                <a:srgbClr val="FF0000"/>
              </a:solidFill>
            </a:rPr>
            <a:t>白黒印刷設定をしていますので、セルの色は印刷すると消えます。</a:t>
          </a:r>
          <a:endParaRPr kumimoji="1" lang="en-US" altLang="ja-JP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</xdr:rowOff>
    </xdr:from>
    <xdr:to>
      <xdr:col>28</xdr:col>
      <xdr:colOff>338668</xdr:colOff>
      <xdr:row>14</xdr:row>
      <xdr:rowOff>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F23CCD5-2922-4DB4-BAE0-9FAE1BCFF6A6}"/>
            </a:ext>
          </a:extLst>
        </xdr:cNvPr>
        <xdr:cNvSpPr/>
      </xdr:nvSpPr>
      <xdr:spPr bwMode="auto">
        <a:xfrm>
          <a:off x="0" y="2228851"/>
          <a:ext cx="19541068" cy="171450"/>
        </a:xfrm>
        <a:prstGeom prst="rect">
          <a:avLst/>
        </a:prstGeom>
        <a:solidFill>
          <a:schemeClr val="tx1">
            <a:lumMod val="50000"/>
            <a:lumOff val="50000"/>
            <a:alpha val="50000"/>
          </a:schemeClr>
        </a:solidFill>
        <a:ln w="25400" cap="flat" cmpd="sng" algn="ctr">
          <a:solidFill>
            <a:schemeClr val="accent3">
              <a:lumMod val="75000"/>
            </a:schemeClr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1725083</xdr:colOff>
      <xdr:row>10</xdr:row>
      <xdr:rowOff>338665</xdr:rowOff>
    </xdr:from>
    <xdr:ext cx="1400370" cy="3494258"/>
    <xdr:pic>
      <xdr:nvPicPr>
        <xdr:cNvPr id="3" name="図 2">
          <a:extLst>
            <a:ext uri="{FF2B5EF4-FFF2-40B4-BE49-F238E27FC236}">
              <a16:creationId xmlns:a16="http://schemas.microsoft.com/office/drawing/2014/main" id="{032C66F9-2C67-4E70-A8DD-35B2E741C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4258" y="1881715"/>
          <a:ext cx="1400370" cy="3494258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11</xdr:row>
      <xdr:rowOff>0</xdr:rowOff>
    </xdr:from>
    <xdr:ext cx="1487060" cy="3747658"/>
    <xdr:pic>
      <xdr:nvPicPr>
        <xdr:cNvPr id="4" name="図 3">
          <a:extLst>
            <a:ext uri="{FF2B5EF4-FFF2-40B4-BE49-F238E27FC236}">
              <a16:creationId xmlns:a16="http://schemas.microsoft.com/office/drawing/2014/main" id="{A9FDE0FB-D4E5-426B-A57D-DA3260460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6400" y="1885950"/>
          <a:ext cx="1487060" cy="3747658"/>
        </a:xfrm>
        <a:prstGeom prst="rect">
          <a:avLst/>
        </a:prstGeom>
      </xdr:spPr>
    </xdr:pic>
    <xdr:clientData/>
  </xdr:oneCellAnchor>
  <xdr:twoCellAnchor>
    <xdr:from>
      <xdr:col>2</xdr:col>
      <xdr:colOff>698502</xdr:colOff>
      <xdr:row>0</xdr:row>
      <xdr:rowOff>84665</xdr:rowOff>
    </xdr:from>
    <xdr:to>
      <xdr:col>4</xdr:col>
      <xdr:colOff>267761</xdr:colOff>
      <xdr:row>1</xdr:row>
      <xdr:rowOff>193673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EBD03A1-76F9-4992-A361-A1D45C3AA15A}"/>
            </a:ext>
          </a:extLst>
        </xdr:cNvPr>
        <xdr:cNvGrpSpPr/>
      </xdr:nvGrpSpPr>
      <xdr:grpSpPr>
        <a:xfrm>
          <a:off x="1397002" y="84665"/>
          <a:ext cx="3019426" cy="447675"/>
          <a:chOff x="3495674" y="428625"/>
          <a:chExt cx="2828925" cy="447675"/>
        </a:xfrm>
      </xdr:grpSpPr>
      <xdr:sp macro="" textlink="">
        <xdr:nvSpPr>
          <xdr:cNvPr id="6" name="AutoShape 20">
            <a:extLst>
              <a:ext uri="{FF2B5EF4-FFF2-40B4-BE49-F238E27FC236}">
                <a16:creationId xmlns:a16="http://schemas.microsoft.com/office/drawing/2014/main" id="{78A4163C-DA37-DA35-6EDE-623D9D107558}"/>
              </a:ext>
            </a:extLst>
          </xdr:cNvPr>
          <xdr:cNvSpPr>
            <a:spLocks noChangeArrowheads="1"/>
          </xdr:cNvSpPr>
        </xdr:nvSpPr>
        <xdr:spPr bwMode="auto">
          <a:xfrm>
            <a:off x="3495674" y="428625"/>
            <a:ext cx="2828925" cy="447675"/>
          </a:xfrm>
          <a:prstGeom prst="roundRect">
            <a:avLst>
              <a:gd name="adj" fmla="val 16667"/>
            </a:avLst>
          </a:prstGeom>
          <a:solidFill>
            <a:schemeClr val="bg1"/>
          </a:solidFill>
          <a:ln w="9525">
            <a:solidFill>
              <a:srgbClr val="FF0000"/>
            </a:solidFill>
            <a:round/>
            <a:headEnd/>
            <a:tailEnd/>
          </a:ln>
          <a:effectLst/>
        </xdr:spPr>
        <xdr:txBody>
          <a:bodyPr vertOverflow="clip" wrap="square" lIns="27432" tIns="18288" rIns="0" bIns="0" anchor="ctr" upright="1"/>
          <a:lstStyle/>
          <a:p>
            <a:pPr algn="l" rtl="0">
              <a:lnSpc>
                <a:spcPts val="12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　　　　　　黄色のセル＝手入力項目</a:t>
            </a:r>
          </a:p>
          <a:p>
            <a:pPr algn="l" rtl="0">
              <a:lnSpc>
                <a:spcPts val="12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　　　　　　灰色のセル＝自動計算（上書き修正可）</a:t>
            </a:r>
            <a:endPara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B5692D98-F3DE-16AC-12A5-0AB5193F5BB0}"/>
              </a:ext>
            </a:extLst>
          </xdr:cNvPr>
          <xdr:cNvSpPr/>
        </xdr:nvSpPr>
        <xdr:spPr bwMode="auto">
          <a:xfrm>
            <a:off x="3686175" y="523875"/>
            <a:ext cx="323850" cy="108000"/>
          </a:xfrm>
          <a:prstGeom prst="rect">
            <a:avLst/>
          </a:prstGeom>
          <a:solidFill>
            <a:srgbClr val="FFFF00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F5AA704E-B979-2BB1-4F00-E6DEA7D093C1}"/>
              </a:ext>
            </a:extLst>
          </xdr:cNvPr>
          <xdr:cNvSpPr/>
        </xdr:nvSpPr>
        <xdr:spPr bwMode="auto">
          <a:xfrm>
            <a:off x="3686175" y="685800"/>
            <a:ext cx="323850" cy="108000"/>
          </a:xfrm>
          <a:prstGeom prst="rect">
            <a:avLst/>
          </a:prstGeom>
          <a:solidFill>
            <a:schemeClr val="bg1">
              <a:lumMod val="85000"/>
            </a:schemeClr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476248</xdr:colOff>
      <xdr:row>4</xdr:row>
      <xdr:rowOff>42335</xdr:rowOff>
    </xdr:from>
    <xdr:to>
      <xdr:col>3</xdr:col>
      <xdr:colOff>1322917</xdr:colOff>
      <xdr:row>8</xdr:row>
      <xdr:rowOff>296335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D090256A-C062-4C59-9A87-EFD71AD4B547}"/>
            </a:ext>
          </a:extLst>
        </xdr:cNvPr>
        <xdr:cNvSpPr/>
      </xdr:nvSpPr>
      <xdr:spPr bwMode="auto">
        <a:xfrm>
          <a:off x="1847848" y="728135"/>
          <a:ext cx="894294" cy="815975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72000" tIns="0" rIns="72000" bIns="0" rtlCol="0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/>
            <a:t>「名称」文字数制限：全角</a:t>
          </a:r>
          <a:r>
            <a:rPr kumimoji="1" lang="en-US" altLang="ja-JP" sz="900"/>
            <a:t>16</a:t>
          </a:r>
          <a:r>
            <a:rPr kumimoji="1" lang="ja-JP" altLang="en-US" sz="900"/>
            <a:t>文字、半角</a:t>
          </a:r>
          <a:r>
            <a:rPr kumimoji="1" lang="en-US" altLang="ja-JP" sz="900"/>
            <a:t>32</a:t>
          </a:r>
          <a:r>
            <a:rPr kumimoji="1" lang="ja-JP" altLang="en-US" sz="900"/>
            <a:t>文字</a:t>
          </a:r>
          <a:endParaRPr kumimoji="1" lang="en-US" altLang="ja-JP" sz="900"/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/>
            <a:t>「摘要」文字数制限：全角</a:t>
          </a:r>
          <a:r>
            <a:rPr kumimoji="1" lang="en-US" altLang="ja-JP" sz="900"/>
            <a:t>20</a:t>
          </a:r>
          <a:r>
            <a:rPr kumimoji="1" lang="ja-JP" altLang="en-US" sz="900"/>
            <a:t>文字、半角</a:t>
          </a:r>
          <a:r>
            <a:rPr kumimoji="1" lang="en-US" altLang="ja-JP" sz="900"/>
            <a:t>40</a:t>
          </a:r>
          <a:r>
            <a:rPr kumimoji="1" lang="ja-JP" altLang="en-US" sz="900"/>
            <a:t>文字</a:t>
          </a:r>
          <a:endParaRPr kumimoji="1" lang="en-US" altLang="ja-JP" sz="900"/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/>
            <a:t>文字数が制限を超えると「</a:t>
          </a:r>
          <a:r>
            <a:rPr kumimoji="1" lang="ja-JP" altLang="en-US" sz="900">
              <a:solidFill>
                <a:srgbClr val="FF0000"/>
              </a:solidFill>
            </a:rPr>
            <a:t>全角〇文字、半角〇文字以下にして下さい。</a:t>
          </a:r>
          <a:r>
            <a:rPr kumimoji="1" lang="ja-JP" altLang="en-US" sz="900"/>
            <a:t>」とメッセージが表示されす。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/>
            <a:t>制限以内に修正するか、超過分を一つ下のセルに入力してください。</a:t>
          </a:r>
          <a:endParaRPr kumimoji="1" lang="en-US" altLang="ja-JP" sz="900"/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/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 b="1">
              <a:solidFill>
                <a:srgbClr val="FF0000"/>
              </a:solidFill>
            </a:rPr>
            <a:t>※</a:t>
          </a:r>
          <a:r>
            <a:rPr kumimoji="1" lang="ja-JP" altLang="en-US" sz="1050" b="1">
              <a:solidFill>
                <a:srgbClr val="FF0000"/>
              </a:solidFill>
            </a:rPr>
            <a:t>セル内改行は禁止です。</a:t>
          </a:r>
        </a:p>
      </xdr:txBody>
    </xdr:sp>
    <xdr:clientData/>
  </xdr:twoCellAnchor>
  <xdr:twoCellAnchor>
    <xdr:from>
      <xdr:col>2</xdr:col>
      <xdr:colOff>476250</xdr:colOff>
      <xdr:row>14</xdr:row>
      <xdr:rowOff>63501</xdr:rowOff>
    </xdr:from>
    <xdr:to>
      <xdr:col>3</xdr:col>
      <xdr:colOff>1195917</xdr:colOff>
      <xdr:row>16</xdr:row>
      <xdr:rowOff>63501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8BEFA4D3-4E6C-4362-975F-57242998975D}"/>
            </a:ext>
          </a:extLst>
        </xdr:cNvPr>
        <xdr:cNvSpPr/>
      </xdr:nvSpPr>
      <xdr:spPr bwMode="auto">
        <a:xfrm>
          <a:off x="1847850" y="2463801"/>
          <a:ext cx="891117" cy="342900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72000" tIns="0" rIns="72000" bIns="0" rtlCol="0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/>
            <a:t>行を追加する場合は、行番号をクリックして既存行を「コピー」します。その後「コピーしたセルの挿入」を行ってください。</a:t>
          </a:r>
        </a:p>
      </xdr:txBody>
    </xdr:sp>
    <xdr:clientData/>
  </xdr:twoCellAnchor>
  <xdr:twoCellAnchor>
    <xdr:from>
      <xdr:col>4</xdr:col>
      <xdr:colOff>42334</xdr:colOff>
      <xdr:row>11</xdr:row>
      <xdr:rowOff>201084</xdr:rowOff>
    </xdr:from>
    <xdr:to>
      <xdr:col>6</xdr:col>
      <xdr:colOff>222251</xdr:colOff>
      <xdr:row>12</xdr:row>
      <xdr:rowOff>63500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6C635616-0783-4BCE-A19A-2626655FB604}"/>
            </a:ext>
          </a:extLst>
        </xdr:cNvPr>
        <xdr:cNvSpPr/>
      </xdr:nvSpPr>
      <xdr:spPr bwMode="auto">
        <a:xfrm>
          <a:off x="2785534" y="2058459"/>
          <a:ext cx="1551517" cy="62441"/>
        </a:xfrm>
        <a:prstGeom prst="roundRect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72000" tIns="0" rIns="72000" bIns="0" rtlCol="0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900"/>
        </a:p>
      </xdr:txBody>
    </xdr:sp>
    <xdr:clientData/>
  </xdr:twoCellAnchor>
  <xdr:twoCellAnchor>
    <xdr:from>
      <xdr:col>8</xdr:col>
      <xdr:colOff>42334</xdr:colOff>
      <xdr:row>15</xdr:row>
      <xdr:rowOff>52917</xdr:rowOff>
    </xdr:from>
    <xdr:to>
      <xdr:col>9</xdr:col>
      <xdr:colOff>687917</xdr:colOff>
      <xdr:row>15</xdr:row>
      <xdr:rowOff>232833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57C5E504-A939-4F9C-91E7-6CEB8E04C0F8}"/>
            </a:ext>
          </a:extLst>
        </xdr:cNvPr>
        <xdr:cNvSpPr/>
      </xdr:nvSpPr>
      <xdr:spPr bwMode="auto">
        <a:xfrm>
          <a:off x="5528734" y="2624667"/>
          <a:ext cx="1331383" cy="122766"/>
        </a:xfrm>
        <a:prstGeom prst="roundRect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72000" tIns="0" rIns="72000" bIns="0" rtlCol="0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900"/>
        </a:p>
      </xdr:txBody>
    </xdr:sp>
    <xdr:clientData/>
  </xdr:twoCellAnchor>
  <xdr:twoCellAnchor>
    <xdr:from>
      <xdr:col>3</xdr:col>
      <xdr:colOff>1195917</xdr:colOff>
      <xdr:row>11</xdr:row>
      <xdr:rowOff>301626</xdr:rowOff>
    </xdr:from>
    <xdr:to>
      <xdr:col>4</xdr:col>
      <xdr:colOff>42334</xdr:colOff>
      <xdr:row>15</xdr:row>
      <xdr:rowOff>63501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DE5C0044-9D4F-4412-91A4-0C09834074B9}"/>
            </a:ext>
          </a:extLst>
        </xdr:cNvPr>
        <xdr:cNvCxnSpPr>
          <a:stCxn id="10" idx="3"/>
          <a:endCxn id="11" idx="1"/>
        </xdr:cNvCxnSpPr>
      </xdr:nvCxnSpPr>
      <xdr:spPr bwMode="auto">
        <a:xfrm flipV="1">
          <a:off x="2738967" y="2054226"/>
          <a:ext cx="46567" cy="58102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1195917</xdr:colOff>
      <xdr:row>15</xdr:row>
      <xdr:rowOff>63501</xdr:rowOff>
    </xdr:from>
    <xdr:to>
      <xdr:col>8</xdr:col>
      <xdr:colOff>42334</xdr:colOff>
      <xdr:row>15</xdr:row>
      <xdr:rowOff>142875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92EF8047-1572-4E61-B92C-57591018D7BB}"/>
            </a:ext>
          </a:extLst>
        </xdr:cNvPr>
        <xdr:cNvCxnSpPr>
          <a:stCxn id="10" idx="3"/>
          <a:endCxn id="12" idx="1"/>
        </xdr:cNvCxnSpPr>
      </xdr:nvCxnSpPr>
      <xdr:spPr bwMode="auto">
        <a:xfrm>
          <a:off x="2738967" y="2635251"/>
          <a:ext cx="2789767" cy="79374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84666</xdr:colOff>
      <xdr:row>4</xdr:row>
      <xdr:rowOff>10582</xdr:rowOff>
    </xdr:from>
    <xdr:to>
      <xdr:col>10</xdr:col>
      <xdr:colOff>931334</xdr:colOff>
      <xdr:row>4</xdr:row>
      <xdr:rowOff>317500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BC6885C9-A5C6-4E04-97C5-74ACEE1C9C85}"/>
            </a:ext>
          </a:extLst>
        </xdr:cNvPr>
        <xdr:cNvSpPr/>
      </xdr:nvSpPr>
      <xdr:spPr bwMode="auto">
        <a:xfrm>
          <a:off x="5571066" y="696382"/>
          <a:ext cx="1970618" cy="164043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72000" tIns="0" rIns="72000" bIns="0" rtlCol="0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/>
            <a:t>「金額」小数点以下は切り捨てになります。</a:t>
          </a:r>
          <a:r>
            <a:rPr kumimoji="1" lang="en-US" altLang="ja-JP" sz="900" baseline="0"/>
            <a:t> </a:t>
          </a:r>
          <a:endParaRPr kumimoji="1" lang="en-US" altLang="ja-JP" sz="900"/>
        </a:p>
      </xdr:txBody>
    </xdr:sp>
    <xdr:clientData/>
  </xdr:twoCellAnchor>
  <xdr:twoCellAnchor>
    <xdr:from>
      <xdr:col>7</xdr:col>
      <xdr:colOff>889000</xdr:colOff>
      <xdr:row>4</xdr:row>
      <xdr:rowOff>164041</xdr:rowOff>
    </xdr:from>
    <xdr:to>
      <xdr:col>8</xdr:col>
      <xdr:colOff>84666</xdr:colOff>
      <xdr:row>4</xdr:row>
      <xdr:rowOff>264583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5BEC09C9-35B1-4108-987C-69F4BDF7BDF4}"/>
            </a:ext>
          </a:extLst>
        </xdr:cNvPr>
        <xdr:cNvCxnSpPr>
          <a:stCxn id="15" idx="1"/>
        </xdr:cNvCxnSpPr>
      </xdr:nvCxnSpPr>
      <xdr:spPr bwMode="auto">
        <a:xfrm flipH="1">
          <a:off x="5489575" y="849841"/>
          <a:ext cx="81491" cy="5292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63500</xdr:colOff>
      <xdr:row>0</xdr:row>
      <xdr:rowOff>116417</xdr:rowOff>
    </xdr:from>
    <xdr:to>
      <xdr:col>8</xdr:col>
      <xdr:colOff>677335</xdr:colOff>
      <xdr:row>1</xdr:row>
      <xdr:rowOff>190500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F2233EA7-AC67-47AA-AE8E-B46B77AFDD75}"/>
            </a:ext>
          </a:extLst>
        </xdr:cNvPr>
        <xdr:cNvSpPr/>
      </xdr:nvSpPr>
      <xdr:spPr bwMode="auto">
        <a:xfrm>
          <a:off x="4178300" y="116417"/>
          <a:ext cx="1985435" cy="226483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72000" tIns="0" rIns="72000" bIns="0" rtlCol="0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/>
            <a:t>「数量」の初期値は小数点１位に設定しています。</a:t>
          </a:r>
          <a:r>
            <a:rPr kumimoji="1" lang="en-US" altLang="ja-JP" sz="900" baseline="0"/>
            <a:t> </a:t>
          </a:r>
          <a:r>
            <a:rPr kumimoji="1" lang="ja-JP" altLang="en-US" sz="900" baseline="0"/>
            <a:t>必要に応じて変更してください。</a:t>
          </a:r>
          <a:endParaRPr kumimoji="1" lang="en-US" altLang="ja-JP" sz="900"/>
        </a:p>
      </xdr:txBody>
    </xdr:sp>
    <xdr:clientData/>
  </xdr:twoCellAnchor>
  <xdr:twoCellAnchor>
    <xdr:from>
      <xdr:col>5</xdr:col>
      <xdr:colOff>539750</xdr:colOff>
      <xdr:row>0</xdr:row>
      <xdr:rowOff>322792</xdr:rowOff>
    </xdr:from>
    <xdr:to>
      <xdr:col>6</xdr:col>
      <xdr:colOff>63500</xdr:colOff>
      <xdr:row>2</xdr:row>
      <xdr:rowOff>179917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1EAF0557-75FC-44FB-9B3B-844A8593B009}"/>
            </a:ext>
          </a:extLst>
        </xdr:cNvPr>
        <xdr:cNvCxnSpPr>
          <a:stCxn id="17" idx="1"/>
        </xdr:cNvCxnSpPr>
      </xdr:nvCxnSpPr>
      <xdr:spPr bwMode="auto">
        <a:xfrm flipH="1">
          <a:off x="3968750" y="170392"/>
          <a:ext cx="209550" cy="34290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328083</xdr:colOff>
      <xdr:row>3</xdr:row>
      <xdr:rowOff>42332</xdr:rowOff>
    </xdr:from>
    <xdr:to>
      <xdr:col>16</xdr:col>
      <xdr:colOff>148167</xdr:colOff>
      <xdr:row>5</xdr:row>
      <xdr:rowOff>275166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9FA8AF67-CEDC-4F5D-A707-5E1083673AFB}"/>
            </a:ext>
          </a:extLst>
        </xdr:cNvPr>
        <xdr:cNvSpPr/>
      </xdr:nvSpPr>
      <xdr:spPr bwMode="auto">
        <a:xfrm>
          <a:off x="9243483" y="556682"/>
          <a:ext cx="1877484" cy="470959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72000" tIns="0" rIns="72000" bIns="0" rtlCol="0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/>
            <a:t>「備考」文字数制限：全角</a:t>
          </a:r>
          <a:r>
            <a:rPr kumimoji="1" lang="en-US" altLang="ja-JP" sz="900"/>
            <a:t>8</a:t>
          </a:r>
          <a:r>
            <a:rPr kumimoji="1" lang="ja-JP" altLang="en-US" sz="900"/>
            <a:t>文字、半角</a:t>
          </a:r>
          <a:r>
            <a:rPr kumimoji="1" lang="en-US" altLang="ja-JP" sz="900"/>
            <a:t>16</a:t>
          </a:r>
          <a:r>
            <a:rPr kumimoji="1" lang="ja-JP" altLang="en-US" sz="900"/>
            <a:t>文字</a:t>
          </a:r>
          <a:endParaRPr kumimoji="1" lang="en-US" altLang="ja-JP" sz="900"/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/>
            <a:t>文字数がオーバーする際は、下の行に入力してください。</a:t>
          </a:r>
          <a:endParaRPr kumimoji="1" lang="en-US" altLang="ja-JP" sz="900"/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900"/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 b="1">
              <a:solidFill>
                <a:srgbClr val="FF0000"/>
              </a:solidFill>
            </a:rPr>
            <a:t>※</a:t>
          </a:r>
          <a:r>
            <a:rPr kumimoji="1" lang="ja-JP" altLang="en-US" sz="1050" b="1">
              <a:solidFill>
                <a:srgbClr val="FF0000"/>
              </a:solidFill>
            </a:rPr>
            <a:t>セル内改行は禁止です。</a:t>
          </a:r>
          <a:endParaRPr kumimoji="1" lang="ja-JP" altLang="en-US" sz="1050" b="1"/>
        </a:p>
      </xdr:txBody>
    </xdr:sp>
    <xdr:clientData/>
  </xdr:twoCellAnchor>
  <xdr:twoCellAnchor>
    <xdr:from>
      <xdr:col>16</xdr:col>
      <xdr:colOff>10583</xdr:colOff>
      <xdr:row>6</xdr:row>
      <xdr:rowOff>31751</xdr:rowOff>
    </xdr:from>
    <xdr:to>
      <xdr:col>18</xdr:col>
      <xdr:colOff>687917</xdr:colOff>
      <xdr:row>7</xdr:row>
      <xdr:rowOff>179917</xdr:rowOff>
    </xdr:to>
    <xdr:sp macro="" textlink="">
      <xdr:nvSpPr>
        <xdr:cNvPr id="20" name="四角形: 角を丸くする 19">
          <a:extLst>
            <a:ext uri="{FF2B5EF4-FFF2-40B4-BE49-F238E27FC236}">
              <a16:creationId xmlns:a16="http://schemas.microsoft.com/office/drawing/2014/main" id="{DE1D6EFE-7F05-4CD3-AB3E-C9F6AF845F0F}"/>
            </a:ext>
          </a:extLst>
        </xdr:cNvPr>
        <xdr:cNvSpPr/>
      </xdr:nvSpPr>
      <xdr:spPr bwMode="auto">
        <a:xfrm>
          <a:off x="10983383" y="1060451"/>
          <a:ext cx="2048934" cy="310091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72000" tIns="0" rIns="72000" bIns="0" rtlCol="0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/>
            <a:t>「名称」「摘要」「備考」の文字数を表示</a:t>
          </a:r>
          <a:endParaRPr kumimoji="1" lang="en-US" altLang="ja-JP" sz="900"/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/>
            <a:t>半角文字数で表示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465666</xdr:colOff>
      <xdr:row>11</xdr:row>
      <xdr:rowOff>10584</xdr:rowOff>
    </xdr:from>
    <xdr:to>
      <xdr:col>12</xdr:col>
      <xdr:colOff>3</xdr:colOff>
      <xdr:row>12</xdr:row>
      <xdr:rowOff>148166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D6D5E3E4-A6DF-4F66-A710-E87D7B8D7A5E}"/>
            </a:ext>
          </a:extLst>
        </xdr:cNvPr>
        <xdr:cNvSpPr/>
      </xdr:nvSpPr>
      <xdr:spPr bwMode="auto">
        <a:xfrm>
          <a:off x="5952066" y="1896534"/>
          <a:ext cx="2277537" cy="309032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72000" tIns="0" rIns="72000" bIns="0" rtlCol="0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/>
            <a:t>単位が「式」以外で、既契約単価と今回見積単価を変えると”</a:t>
          </a:r>
          <a:r>
            <a:rPr kumimoji="1" lang="ja-JP" altLang="en-US" sz="900">
              <a:solidFill>
                <a:srgbClr val="FF0000"/>
              </a:solidFill>
            </a:rPr>
            <a:t>単価変更不可</a:t>
          </a:r>
          <a:r>
            <a:rPr kumimoji="1" lang="ja-JP" altLang="en-US" sz="900"/>
            <a:t>”が表示されます。</a:t>
          </a:r>
          <a:endParaRPr kumimoji="1" lang="en-US" altLang="ja-JP" sz="900"/>
        </a:p>
      </xdr:txBody>
    </xdr:sp>
    <xdr:clientData/>
  </xdr:twoCellAnchor>
  <xdr:twoCellAnchor>
    <xdr:from>
      <xdr:col>12</xdr:col>
      <xdr:colOff>3</xdr:colOff>
      <xdr:row>10</xdr:row>
      <xdr:rowOff>10583</xdr:rowOff>
    </xdr:from>
    <xdr:to>
      <xdr:col>12</xdr:col>
      <xdr:colOff>201083</xdr:colOff>
      <xdr:row>11</xdr:row>
      <xdr:rowOff>248709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FDC3C684-FC4B-491C-B3F4-0ED80A9BD732}"/>
            </a:ext>
          </a:extLst>
        </xdr:cNvPr>
        <xdr:cNvCxnSpPr>
          <a:stCxn id="2" idx="3"/>
        </xdr:cNvCxnSpPr>
      </xdr:nvCxnSpPr>
      <xdr:spPr bwMode="auto">
        <a:xfrm flipV="1">
          <a:off x="8229603" y="1725083"/>
          <a:ext cx="201080" cy="333376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10</xdr:col>
      <xdr:colOff>465668</xdr:colOff>
      <xdr:row>14</xdr:row>
      <xdr:rowOff>63498</xdr:rowOff>
    </xdr:from>
    <xdr:to>
      <xdr:col>14</xdr:col>
      <xdr:colOff>486834</xdr:colOff>
      <xdr:row>15</xdr:row>
      <xdr:rowOff>222247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F8EFA637-3005-457C-AD22-B87F4E85C9F6}"/>
            </a:ext>
          </a:extLst>
        </xdr:cNvPr>
        <xdr:cNvSpPr/>
      </xdr:nvSpPr>
      <xdr:spPr bwMode="auto">
        <a:xfrm>
          <a:off x="7323668" y="2463798"/>
          <a:ext cx="2764366" cy="282574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72000" tIns="0" rIns="72000" bIns="0" rtlCol="0" anchor="ctr" upright="1"/>
        <a:lstStyle/>
        <a:p>
          <a:pPr rtl="0"/>
          <a:r>
            <a:rPr lang="ja-JP" altLang="ja-JP" sz="900" b="0" i="0" baseline="0">
              <a:effectLst/>
              <a:latin typeface="+mn-lt"/>
              <a:ea typeface="+mn-ea"/>
              <a:cs typeface="+mn-cs"/>
            </a:rPr>
            <a:t>「累計金額」は「今回見積金額」＋「既契約金額」で計算しています。</a:t>
          </a:r>
          <a:endParaRPr lang="ja-JP" altLang="ja-JP" sz="900">
            <a:effectLst/>
          </a:endParaRPr>
        </a:p>
        <a:p>
          <a:pPr rtl="0"/>
          <a:r>
            <a:rPr lang="ja-JP" altLang="ja-JP" sz="900" b="0" i="0" baseline="0">
              <a:effectLst/>
              <a:latin typeface="+mn-lt"/>
              <a:ea typeface="+mn-ea"/>
              <a:cs typeface="+mn-cs"/>
            </a:rPr>
            <a:t>計を取る場合など必要に応じて数式を変更して下さい。</a:t>
          </a:r>
          <a:endParaRPr lang="ja-JP" altLang="ja-JP" sz="900">
            <a:effectLst/>
          </a:endParaRPr>
        </a:p>
      </xdr:txBody>
    </xdr:sp>
    <xdr:clientData/>
  </xdr:twoCellAnchor>
  <xdr:twoCellAnchor>
    <xdr:from>
      <xdr:col>11</xdr:col>
      <xdr:colOff>10583</xdr:colOff>
      <xdr:row>12</xdr:row>
      <xdr:rowOff>328079</xdr:rowOff>
    </xdr:from>
    <xdr:to>
      <xdr:col>13</xdr:col>
      <xdr:colOff>952503</xdr:colOff>
      <xdr:row>14</xdr:row>
      <xdr:rowOff>58205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F681E232-7DE1-448A-9E4B-133D15CEC69E}"/>
            </a:ext>
          </a:extLst>
        </xdr:cNvPr>
        <xdr:cNvSpPr/>
      </xdr:nvSpPr>
      <xdr:spPr bwMode="auto">
        <a:xfrm rot="16200000">
          <a:off x="8465080" y="1322382"/>
          <a:ext cx="225426" cy="2046820"/>
        </a:xfrm>
        <a:prstGeom prst="leftBrace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497417</xdr:colOff>
      <xdr:row>13</xdr:row>
      <xdr:rowOff>52916</xdr:rowOff>
    </xdr:from>
    <xdr:to>
      <xdr:col>3</xdr:col>
      <xdr:colOff>1217084</xdr:colOff>
      <xdr:row>14</xdr:row>
      <xdr:rowOff>296334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6849F81D-E842-4329-87CF-C7D1B544C8E0}"/>
            </a:ext>
          </a:extLst>
        </xdr:cNvPr>
        <xdr:cNvSpPr/>
      </xdr:nvSpPr>
      <xdr:spPr bwMode="auto">
        <a:xfrm>
          <a:off x="1869017" y="2281766"/>
          <a:ext cx="872067" cy="291043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72000" tIns="0" rIns="72000" bIns="0" rtlCol="0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/>
            <a:t>行を追加する場合は、既存行を「コピー」して「コピーしたセルの挿入」を行ってください。</a:t>
          </a:r>
          <a:endParaRPr kumimoji="1" lang="en-US" altLang="ja-JP" sz="900"/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rgbClr val="FF0000"/>
              </a:solidFill>
            </a:rPr>
            <a:t>※</a:t>
          </a:r>
          <a:r>
            <a:rPr kumimoji="1" lang="ja-JP" altLang="en-US" sz="900">
              <a:solidFill>
                <a:srgbClr val="FF0000"/>
              </a:solidFill>
            </a:rPr>
            <a:t>操作方法は、「明細書（入力例）」を参照</a:t>
          </a:r>
        </a:p>
      </xdr:txBody>
    </xdr:sp>
    <xdr:clientData/>
  </xdr:twoCellAnchor>
  <xdr:twoCellAnchor>
    <xdr:from>
      <xdr:col>16</xdr:col>
      <xdr:colOff>10583</xdr:colOff>
      <xdr:row>6</xdr:row>
      <xdr:rowOff>0</xdr:rowOff>
    </xdr:from>
    <xdr:to>
      <xdr:col>18</xdr:col>
      <xdr:colOff>687917</xdr:colOff>
      <xdr:row>7</xdr:row>
      <xdr:rowOff>148166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82F1D7E3-4447-4874-9EA4-A4F09F990885}"/>
            </a:ext>
          </a:extLst>
        </xdr:cNvPr>
        <xdr:cNvSpPr/>
      </xdr:nvSpPr>
      <xdr:spPr bwMode="auto">
        <a:xfrm>
          <a:off x="10983383" y="1028700"/>
          <a:ext cx="2048934" cy="319616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72000" tIns="0" rIns="72000" bIns="0" rtlCol="0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/>
            <a:t>「名称」「摘要」「備考」の文字数を表示</a:t>
          </a:r>
          <a:endParaRPr kumimoji="1" lang="en-US" altLang="ja-JP" sz="900"/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/>
            <a:t>半角文字数で表示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61ED1-7B50-4909-A32E-D6990992AB21}">
  <dimension ref="A1:BA31"/>
  <sheetViews>
    <sheetView tabSelected="1" zoomScaleNormal="100" zoomScaleSheetLayoutView="100" workbookViewId="0">
      <selection activeCell="B1" sqref="B1"/>
    </sheetView>
  </sheetViews>
  <sheetFormatPr defaultColWidth="5.625" defaultRowHeight="13.5" x14ac:dyDescent="0.15"/>
  <cols>
    <col min="1" max="1" width="0.875" style="1" customWidth="1"/>
    <col min="2" max="2" width="2.125" style="1" customWidth="1"/>
    <col min="3" max="5" width="2.625" style="1" customWidth="1"/>
    <col min="6" max="6" width="2.125" style="1" customWidth="1"/>
    <col min="7" max="7" width="0.875" style="1" customWidth="1"/>
    <col min="8" max="25" width="2.625" style="1" customWidth="1"/>
    <col min="26" max="26" width="0.875" style="1" customWidth="1"/>
    <col min="27" max="27" width="2.125" style="1" customWidth="1"/>
    <col min="28" max="31" width="2.625" style="1" customWidth="1"/>
    <col min="32" max="32" width="2.125" style="1" customWidth="1"/>
    <col min="33" max="33" width="0.875" style="1" customWidth="1"/>
    <col min="34" max="52" width="2.625" style="1" customWidth="1"/>
    <col min="53" max="16384" width="5.625" style="1"/>
  </cols>
  <sheetData>
    <row r="1" spans="1:53" ht="25.5" x14ac:dyDescent="0.25">
      <c r="B1" s="48"/>
      <c r="Y1" s="16" t="s">
        <v>20</v>
      </c>
      <c r="AL1" s="69" t="s">
        <v>22</v>
      </c>
      <c r="AM1" s="69"/>
      <c r="AN1" s="69"/>
      <c r="AO1" s="69"/>
      <c r="AP1" s="70"/>
      <c r="AQ1" s="70"/>
      <c r="AR1" s="70"/>
      <c r="AS1" s="70"/>
      <c r="AT1" s="70"/>
      <c r="AU1" s="70"/>
      <c r="AV1" s="70"/>
      <c r="AW1" s="70"/>
    </row>
    <row r="2" spans="1:53" ht="9" customHeight="1" x14ac:dyDescent="0.15"/>
    <row r="3" spans="1:53" ht="21.75" customHeight="1" x14ac:dyDescent="0.15">
      <c r="AL3" s="71" t="s">
        <v>23</v>
      </c>
      <c r="AM3" s="71"/>
      <c r="AN3" s="71"/>
      <c r="AO3" s="71"/>
      <c r="AP3" s="72"/>
      <c r="AQ3" s="72"/>
      <c r="AR3" s="72"/>
      <c r="AS3" s="72"/>
      <c r="AT3" s="72"/>
      <c r="AU3" s="72"/>
      <c r="AV3" s="72"/>
      <c r="AW3" s="72"/>
    </row>
    <row r="4" spans="1:53" ht="21.75" customHeight="1" x14ac:dyDescent="0.15">
      <c r="A4" s="73" t="s">
        <v>15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 t="s">
        <v>5</v>
      </c>
      <c r="Q4" s="73"/>
      <c r="R4" s="73"/>
      <c r="S4" s="73"/>
    </row>
    <row r="5" spans="1:53" ht="21.75" customHeight="1" thickBot="1" x14ac:dyDescent="0.2"/>
    <row r="6" spans="1:53" ht="21.75" customHeight="1" x14ac:dyDescent="0.15">
      <c r="A6" s="25"/>
      <c r="B6" s="74" t="s">
        <v>24</v>
      </c>
      <c r="C6" s="74"/>
      <c r="D6" s="74"/>
      <c r="E6" s="74"/>
      <c r="F6" s="74"/>
      <c r="G6" s="38"/>
      <c r="H6" s="75"/>
      <c r="I6" s="76"/>
      <c r="J6" s="76"/>
      <c r="K6" s="76"/>
      <c r="L6" s="76"/>
      <c r="M6" s="76"/>
      <c r="N6" s="76"/>
      <c r="O6" s="76"/>
      <c r="P6" s="76"/>
      <c r="Q6" s="76"/>
      <c r="R6" s="76"/>
      <c r="S6" s="77"/>
      <c r="T6" s="19"/>
      <c r="U6" s="19"/>
      <c r="V6" s="19"/>
      <c r="W6" s="19"/>
      <c r="X6" s="19"/>
      <c r="Z6" s="40"/>
      <c r="AA6" s="78" t="s">
        <v>42</v>
      </c>
      <c r="AB6" s="78"/>
      <c r="AC6" s="78"/>
      <c r="AD6" s="78"/>
      <c r="AE6" s="78"/>
      <c r="AF6" s="78"/>
      <c r="AG6" s="41"/>
      <c r="AH6" s="79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1"/>
    </row>
    <row r="7" spans="1:53" ht="21.75" customHeight="1" x14ac:dyDescent="0.15">
      <c r="A7" s="26"/>
      <c r="B7" s="82" t="s">
        <v>31</v>
      </c>
      <c r="C7" s="82"/>
      <c r="D7" s="82"/>
      <c r="E7" s="82"/>
      <c r="F7" s="82"/>
      <c r="G7" s="21"/>
      <c r="H7" s="83">
        <f>ROUNDDOWN(H6*10%,0)</f>
        <v>0</v>
      </c>
      <c r="I7" s="84"/>
      <c r="J7" s="84"/>
      <c r="K7" s="84"/>
      <c r="L7" s="84"/>
      <c r="M7" s="84"/>
      <c r="N7" s="84"/>
      <c r="O7" s="84"/>
      <c r="P7" s="84"/>
      <c r="Q7" s="84"/>
      <c r="R7" s="84"/>
      <c r="S7" s="85"/>
      <c r="T7" s="18"/>
      <c r="U7" s="19"/>
      <c r="V7" s="19"/>
      <c r="W7" s="19"/>
      <c r="X7" s="19"/>
      <c r="Z7" s="42"/>
      <c r="AA7" s="86" t="s">
        <v>33</v>
      </c>
      <c r="AB7" s="86"/>
      <c r="AC7" s="86"/>
      <c r="AD7" s="86"/>
      <c r="AE7" s="86"/>
      <c r="AF7" s="86"/>
      <c r="AG7" s="22"/>
      <c r="AH7" s="32" t="s">
        <v>17</v>
      </c>
      <c r="AI7" s="89"/>
      <c r="AJ7" s="89"/>
      <c r="AK7" s="89"/>
      <c r="AL7" s="89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1"/>
    </row>
    <row r="8" spans="1:53" ht="21.75" customHeight="1" thickBot="1" x14ac:dyDescent="0.2">
      <c r="A8" s="27"/>
      <c r="B8" s="92" t="s">
        <v>25</v>
      </c>
      <c r="C8" s="92"/>
      <c r="D8" s="92"/>
      <c r="E8" s="92"/>
      <c r="F8" s="92"/>
      <c r="G8" s="28"/>
      <c r="H8" s="93">
        <f>SUM(H6:S7)</f>
        <v>0</v>
      </c>
      <c r="I8" s="94"/>
      <c r="J8" s="94"/>
      <c r="K8" s="94"/>
      <c r="L8" s="94"/>
      <c r="M8" s="94"/>
      <c r="N8" s="94"/>
      <c r="O8" s="94"/>
      <c r="P8" s="94"/>
      <c r="Q8" s="94"/>
      <c r="R8" s="94"/>
      <c r="S8" s="95"/>
      <c r="T8" s="18"/>
      <c r="U8" s="19"/>
      <c r="V8" s="19"/>
      <c r="W8" s="19"/>
      <c r="X8" s="19"/>
      <c r="Z8" s="43"/>
      <c r="AA8" s="87"/>
      <c r="AB8" s="87"/>
      <c r="AC8" s="87"/>
      <c r="AD8" s="87"/>
      <c r="AE8" s="87"/>
      <c r="AF8" s="87"/>
      <c r="AG8" s="23"/>
      <c r="AH8" s="96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8"/>
    </row>
    <row r="9" spans="1:53" ht="9" customHeight="1" x14ac:dyDescent="0.15">
      <c r="A9" s="2"/>
      <c r="B9" s="2"/>
      <c r="C9" s="2"/>
      <c r="D9" s="2"/>
      <c r="E9" s="2"/>
      <c r="F9" s="2"/>
      <c r="G9" s="2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Z9" s="43"/>
      <c r="AA9" s="87"/>
      <c r="AB9" s="87"/>
      <c r="AC9" s="87"/>
      <c r="AD9" s="87"/>
      <c r="AE9" s="87"/>
      <c r="AF9" s="87"/>
      <c r="AG9" s="23"/>
      <c r="AH9" s="96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8"/>
    </row>
    <row r="10" spans="1:53" ht="21.75" customHeight="1" x14ac:dyDescent="0.15">
      <c r="A10" s="20"/>
      <c r="B10" s="82" t="s">
        <v>26</v>
      </c>
      <c r="C10" s="82"/>
      <c r="D10" s="82"/>
      <c r="E10" s="82"/>
      <c r="F10" s="82"/>
      <c r="G10" s="39"/>
      <c r="H10" s="102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4"/>
      <c r="Z10" s="44"/>
      <c r="AA10" s="88"/>
      <c r="AB10" s="88"/>
      <c r="AC10" s="88"/>
      <c r="AD10" s="88"/>
      <c r="AE10" s="88"/>
      <c r="AF10" s="88"/>
      <c r="AG10" s="24"/>
      <c r="AH10" s="99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1"/>
      <c r="BA10" s="37"/>
    </row>
    <row r="11" spans="1:53" ht="21.75" customHeight="1" x14ac:dyDescent="0.15">
      <c r="A11" s="20"/>
      <c r="B11" s="82" t="s">
        <v>27</v>
      </c>
      <c r="C11" s="82"/>
      <c r="D11" s="82"/>
      <c r="E11" s="82"/>
      <c r="F11" s="82"/>
      <c r="G11" s="39"/>
      <c r="H11" s="107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9"/>
      <c r="Z11" s="42"/>
      <c r="AA11" s="86" t="s">
        <v>34</v>
      </c>
      <c r="AB11" s="86"/>
      <c r="AC11" s="86"/>
      <c r="AD11" s="86"/>
      <c r="AE11" s="86"/>
      <c r="AF11" s="86"/>
      <c r="AG11" s="22"/>
      <c r="AH11" s="105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106"/>
      <c r="BA11" s="37"/>
    </row>
    <row r="12" spans="1:53" ht="21.75" customHeight="1" x14ac:dyDescent="0.15">
      <c r="A12" s="20"/>
      <c r="B12" s="82" t="s">
        <v>28</v>
      </c>
      <c r="C12" s="82"/>
      <c r="D12" s="82"/>
      <c r="E12" s="82"/>
      <c r="F12" s="82"/>
      <c r="G12" s="39"/>
      <c r="H12" s="107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9"/>
      <c r="Z12" s="44"/>
      <c r="AA12" s="88"/>
      <c r="AB12" s="88"/>
      <c r="AC12" s="88"/>
      <c r="AD12" s="88"/>
      <c r="AE12" s="88"/>
      <c r="AF12" s="88"/>
      <c r="AG12" s="24"/>
      <c r="AH12" s="110"/>
      <c r="AI12" s="111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  <c r="AT12" s="111"/>
      <c r="AU12" s="111"/>
      <c r="AV12" s="112" t="s">
        <v>21</v>
      </c>
      <c r="AW12" s="113"/>
      <c r="BA12" s="37"/>
    </row>
    <row r="13" spans="1:53" ht="21.75" customHeight="1" x14ac:dyDescent="0.15">
      <c r="A13" s="20"/>
      <c r="B13" s="82" t="s">
        <v>29</v>
      </c>
      <c r="C13" s="82"/>
      <c r="D13" s="82"/>
      <c r="E13" s="82"/>
      <c r="F13" s="82"/>
      <c r="G13" s="39"/>
      <c r="H13" s="115"/>
      <c r="I13" s="115"/>
      <c r="J13" s="115"/>
      <c r="K13" s="115"/>
      <c r="L13" s="115"/>
      <c r="M13" s="115"/>
      <c r="N13" s="115"/>
      <c r="O13" s="114" t="s">
        <v>19</v>
      </c>
      <c r="P13" s="114"/>
      <c r="Q13" s="114"/>
      <c r="R13" s="115"/>
      <c r="S13" s="115"/>
      <c r="T13" s="115"/>
      <c r="U13" s="115"/>
      <c r="V13" s="115"/>
      <c r="W13" s="115"/>
      <c r="X13" s="116"/>
      <c r="Z13" s="45"/>
      <c r="AA13" s="82" t="s">
        <v>35</v>
      </c>
      <c r="AB13" s="82"/>
      <c r="AC13" s="82"/>
      <c r="AD13" s="82"/>
      <c r="AE13" s="82"/>
      <c r="AF13" s="82"/>
      <c r="AG13" s="21"/>
      <c r="AH13" s="117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9"/>
      <c r="BA13" s="37"/>
    </row>
    <row r="14" spans="1:53" ht="21.75" customHeight="1" x14ac:dyDescent="0.15">
      <c r="A14" s="14"/>
      <c r="B14" s="86" t="s">
        <v>30</v>
      </c>
      <c r="C14" s="86"/>
      <c r="D14" s="86"/>
      <c r="E14" s="86"/>
      <c r="F14" s="86"/>
      <c r="G14" s="15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3"/>
      <c r="Z14" s="45"/>
      <c r="AA14" s="82" t="s">
        <v>36</v>
      </c>
      <c r="AB14" s="82"/>
      <c r="AC14" s="82"/>
      <c r="AD14" s="82"/>
      <c r="AE14" s="82"/>
      <c r="AF14" s="82"/>
      <c r="AG14" s="21"/>
      <c r="AH14" s="117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9"/>
      <c r="BA14" s="37"/>
    </row>
    <row r="15" spans="1:53" ht="21.75" customHeight="1" x14ac:dyDescent="0.15">
      <c r="A15" s="124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6"/>
      <c r="Z15" s="45"/>
      <c r="AA15" s="82" t="s">
        <v>37</v>
      </c>
      <c r="AB15" s="82"/>
      <c r="AC15" s="82"/>
      <c r="AD15" s="82"/>
      <c r="AE15" s="82"/>
      <c r="AF15" s="82"/>
      <c r="AG15" s="21"/>
      <c r="AH15" s="31" t="s">
        <v>16</v>
      </c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8"/>
      <c r="BA15" s="37"/>
    </row>
    <row r="16" spans="1:53" ht="21.75" customHeight="1" x14ac:dyDescent="0.15">
      <c r="A16" s="124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6"/>
      <c r="Z16" s="42"/>
      <c r="AA16" s="129" t="s">
        <v>32</v>
      </c>
      <c r="AB16" s="129"/>
      <c r="AC16" s="129"/>
      <c r="AD16" s="129"/>
      <c r="AE16" s="129"/>
      <c r="AF16" s="129"/>
      <c r="AG16" s="22"/>
      <c r="AH16" s="130"/>
      <c r="AI16" s="131"/>
      <c r="AJ16" s="131"/>
      <c r="AK16" s="131"/>
      <c r="AL16" s="131"/>
      <c r="AM16" s="131"/>
      <c r="AN16" s="131"/>
      <c r="AO16" s="131"/>
      <c r="AP16" s="120"/>
      <c r="AQ16" s="120"/>
      <c r="AR16" s="30" t="s">
        <v>18</v>
      </c>
      <c r="AS16" s="120"/>
      <c r="AT16" s="120"/>
      <c r="AU16" s="120"/>
      <c r="AV16" s="120"/>
      <c r="AW16" s="121"/>
      <c r="BA16" s="37"/>
    </row>
    <row r="17" spans="1:49" ht="21.75" customHeight="1" x14ac:dyDescent="0.15">
      <c r="A17" s="124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6"/>
      <c r="Z17" s="46"/>
      <c r="AA17" s="138" t="s">
        <v>38</v>
      </c>
      <c r="AB17" s="138"/>
      <c r="AC17" s="138"/>
      <c r="AD17" s="138"/>
      <c r="AE17" s="138"/>
      <c r="AF17" s="138"/>
      <c r="AG17" s="47"/>
      <c r="AH17" s="139" t="s">
        <v>12</v>
      </c>
      <c r="AI17" s="140"/>
      <c r="AJ17" s="140"/>
      <c r="AK17" s="140"/>
      <c r="AL17" s="136"/>
      <c r="AM17" s="136"/>
      <c r="AN17" s="135" t="s">
        <v>0</v>
      </c>
      <c r="AO17" s="135"/>
      <c r="AP17" s="136"/>
      <c r="AQ17" s="136"/>
      <c r="AR17" s="135" t="s">
        <v>1</v>
      </c>
      <c r="AS17" s="135"/>
      <c r="AT17" s="136"/>
      <c r="AU17" s="136"/>
      <c r="AV17" s="135" t="s">
        <v>2</v>
      </c>
      <c r="AW17" s="137"/>
    </row>
    <row r="18" spans="1:49" ht="21.75" customHeight="1" x14ac:dyDescent="0.15">
      <c r="A18" s="124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6"/>
    </row>
    <row r="19" spans="1:49" ht="21.75" customHeight="1" x14ac:dyDescent="0.15">
      <c r="A19" s="124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6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</row>
    <row r="20" spans="1:49" ht="21.75" customHeight="1" x14ac:dyDescent="0.15">
      <c r="A20" s="124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6"/>
    </row>
    <row r="21" spans="1:49" ht="21.75" customHeight="1" x14ac:dyDescent="0.15">
      <c r="A21" s="132"/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4"/>
    </row>
    <row r="22" spans="1:49" ht="21.75" customHeight="1" x14ac:dyDescent="0.15"/>
    <row r="23" spans="1:49" ht="21.75" customHeight="1" x14ac:dyDescent="0.15"/>
    <row r="24" spans="1:49" ht="21.75" customHeight="1" x14ac:dyDescent="0.15"/>
    <row r="25" spans="1:49" ht="21.75" customHeight="1" x14ac:dyDescent="0.15"/>
    <row r="26" spans="1:49" ht="21.75" customHeight="1" x14ac:dyDescent="0.15"/>
    <row r="27" spans="1:49" ht="21.75" customHeight="1" x14ac:dyDescent="0.15"/>
    <row r="28" spans="1:49" ht="21.75" customHeight="1" x14ac:dyDescent="0.15"/>
    <row r="29" spans="1:49" ht="21.75" customHeight="1" x14ac:dyDescent="0.15"/>
    <row r="30" spans="1:49" ht="17.45" customHeight="1" x14ac:dyDescent="0.15"/>
    <row r="31" spans="1:49" ht="17.45" customHeight="1" x14ac:dyDescent="0.15"/>
  </sheetData>
  <mergeCells count="60">
    <mergeCell ref="A21:X21"/>
    <mergeCell ref="A20:X20"/>
    <mergeCell ref="AR17:AS17"/>
    <mergeCell ref="AT17:AU17"/>
    <mergeCell ref="AV17:AW17"/>
    <mergeCell ref="A18:X18"/>
    <mergeCell ref="A19:X19"/>
    <mergeCell ref="A17:X17"/>
    <mergeCell ref="AA17:AF17"/>
    <mergeCell ref="AH17:AK17"/>
    <mergeCell ref="AL17:AM17"/>
    <mergeCell ref="AN17:AO17"/>
    <mergeCell ref="AP17:AQ17"/>
    <mergeCell ref="AH13:AW13"/>
    <mergeCell ref="AS16:AW16"/>
    <mergeCell ref="B14:F14"/>
    <mergeCell ref="H14:X14"/>
    <mergeCell ref="AA14:AF14"/>
    <mergeCell ref="AH14:AW14"/>
    <mergeCell ref="A15:X15"/>
    <mergeCell ref="AA15:AF15"/>
    <mergeCell ref="AI15:AW15"/>
    <mergeCell ref="A16:X16"/>
    <mergeCell ref="AA16:AF16"/>
    <mergeCell ref="AH16:AM16"/>
    <mergeCell ref="AN16:AO16"/>
    <mergeCell ref="AP16:AQ16"/>
    <mergeCell ref="B13:F13"/>
    <mergeCell ref="H13:N13"/>
    <mergeCell ref="O13:Q13"/>
    <mergeCell ref="R13:X13"/>
    <mergeCell ref="AA13:AF13"/>
    <mergeCell ref="B11:F11"/>
    <mergeCell ref="H11:X11"/>
    <mergeCell ref="AA11:AF12"/>
    <mergeCell ref="AH11:AW11"/>
    <mergeCell ref="B12:F12"/>
    <mergeCell ref="H12:X12"/>
    <mergeCell ref="AH12:AU12"/>
    <mergeCell ref="AV12:AW12"/>
    <mergeCell ref="B6:F6"/>
    <mergeCell ref="H6:S6"/>
    <mergeCell ref="AA6:AF6"/>
    <mergeCell ref="AH6:AW6"/>
    <mergeCell ref="B7:F7"/>
    <mergeCell ref="H7:S7"/>
    <mergeCell ref="AA7:AF10"/>
    <mergeCell ref="AI7:AL7"/>
    <mergeCell ref="AM7:AW7"/>
    <mergeCell ref="B8:F8"/>
    <mergeCell ref="H8:S8"/>
    <mergeCell ref="AH8:AW10"/>
    <mergeCell ref="B10:F10"/>
    <mergeCell ref="H10:X10"/>
    <mergeCell ref="AL1:AO1"/>
    <mergeCell ref="AP1:AW1"/>
    <mergeCell ref="AL3:AO3"/>
    <mergeCell ref="AP3:AW3"/>
    <mergeCell ref="A4:O4"/>
    <mergeCell ref="P4:S4"/>
  </mergeCells>
  <phoneticPr fontId="1"/>
  <dataValidations disablePrompts="1" count="1">
    <dataValidation type="list" allowBlank="1" showInputMessage="1" showErrorMessage="1" sqref="AN16:AO16" xr:uid="{B674F799-D947-432E-94DC-3D242954E08A}">
      <formula1>"特定,一般"</formula1>
    </dataValidation>
  </dataValidations>
  <printOptions horizontalCentered="1"/>
  <pageMargins left="0.55118110236220474" right="0.55118110236220474" top="1.1811023622047245" bottom="0.59055118110236227" header="0.51181102362204722" footer="0.51181102362204722"/>
  <pageSetup paperSize="9" scale="115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S22"/>
  <sheetViews>
    <sheetView view="pageBreakPreview" zoomScale="90" zoomScaleNormal="75" zoomScaleSheetLayoutView="90" workbookViewId="0">
      <pane ySplit="2" topLeftCell="A3" activePane="bottomLeft" state="frozenSplit"/>
      <selection activeCell="U24" sqref="U24"/>
      <selection pane="bottomLeft" activeCell="O3" sqref="O3"/>
    </sheetView>
  </sheetViews>
  <sheetFormatPr defaultColWidth="9" defaultRowHeight="27" customHeight="1" x14ac:dyDescent="0.15"/>
  <cols>
    <col min="1" max="1" width="4.625" style="49" customWidth="1"/>
    <col min="2" max="2" width="4.625" style="6" customWidth="1"/>
    <col min="3" max="3" width="22.625" style="33" customWidth="1"/>
    <col min="4" max="4" width="22.625" style="34" customWidth="1"/>
    <col min="5" max="5" width="5.125" style="7" customWidth="1"/>
    <col min="6" max="6" width="9.625" style="8" customWidth="1"/>
    <col min="7" max="7" width="9.625" style="9" customWidth="1"/>
    <col min="8" max="8" width="12.625" style="12" customWidth="1"/>
    <col min="9" max="9" width="9.625" style="8" customWidth="1"/>
    <col min="10" max="10" width="9.625" style="9" customWidth="1"/>
    <col min="11" max="11" width="12.625" style="12" customWidth="1"/>
    <col min="12" max="12" width="9.625" style="11" customWidth="1"/>
    <col min="13" max="13" width="9.625" style="12" customWidth="1"/>
    <col min="14" max="14" width="12.625" style="12" customWidth="1"/>
    <col min="15" max="15" width="12.625" style="34" customWidth="1"/>
    <col min="16" max="19" width="9.125" style="50" customWidth="1"/>
    <col min="20" max="16384" width="9" style="5"/>
  </cols>
  <sheetData>
    <row r="1" spans="2:19" ht="27" customHeight="1" x14ac:dyDescent="0.15">
      <c r="B1" s="149" t="s">
        <v>3</v>
      </c>
      <c r="C1" s="147" t="s">
        <v>6</v>
      </c>
      <c r="D1" s="145" t="s">
        <v>7</v>
      </c>
      <c r="E1" s="143" t="s">
        <v>4</v>
      </c>
      <c r="F1" s="151" t="s">
        <v>43</v>
      </c>
      <c r="G1" s="152"/>
      <c r="H1" s="153"/>
      <c r="I1" s="151" t="s">
        <v>13</v>
      </c>
      <c r="J1" s="152"/>
      <c r="K1" s="153"/>
      <c r="L1" s="151" t="s">
        <v>14</v>
      </c>
      <c r="M1" s="152"/>
      <c r="N1" s="153"/>
      <c r="O1" s="141" t="s">
        <v>11</v>
      </c>
    </row>
    <row r="2" spans="2:19" ht="27" customHeight="1" x14ac:dyDescent="0.15">
      <c r="B2" s="150"/>
      <c r="C2" s="148"/>
      <c r="D2" s="146"/>
      <c r="E2" s="144"/>
      <c r="F2" s="3" t="s">
        <v>8</v>
      </c>
      <c r="G2" s="4" t="s">
        <v>9</v>
      </c>
      <c r="H2" s="4" t="s">
        <v>10</v>
      </c>
      <c r="I2" s="3" t="s">
        <v>8</v>
      </c>
      <c r="J2" s="4" t="s">
        <v>9</v>
      </c>
      <c r="K2" s="4" t="s">
        <v>10</v>
      </c>
      <c r="L2" s="3" t="s">
        <v>8</v>
      </c>
      <c r="M2" s="4" t="s">
        <v>9</v>
      </c>
      <c r="N2" s="4" t="s">
        <v>10</v>
      </c>
      <c r="O2" s="142"/>
    </row>
    <row r="3" spans="2:19" ht="27" customHeight="1" x14ac:dyDescent="0.15">
      <c r="B3" s="13"/>
      <c r="C3" s="52"/>
      <c r="D3" s="51"/>
      <c r="H3" s="10" t="str">
        <f t="shared" ref="H3:H8" si="0">IF(AND(G3="",F3=""),"",ROUNDDOWN(F3*G3,0))</f>
        <v/>
      </c>
      <c r="K3" s="10" t="str">
        <f t="shared" ref="K3:K22" si="1">IF(AND(J3="",I3=""),"",ROUNDDOWN(I3*J3,0))</f>
        <v/>
      </c>
      <c r="L3" s="11" t="str">
        <f>IF(AND(F3="",I3=""),"",IF(E3="式",1,SUM(F3,I3)))</f>
        <v/>
      </c>
      <c r="M3" s="12" t="str">
        <f>IF(AND(F3="",G3="",I3="",J3=""),"",IF(E3="式",SUM(G3,J3),IF(AND(G3&lt;&gt;"",J3&lt;&gt;"",G3&lt;&gt;J3),"単価変更不可",IF(AND(F3&lt;0,I3=F3),J3-G3,IF(J3="",G3,J3)))))</f>
        <v/>
      </c>
      <c r="N3" s="10" t="str">
        <f>IF(AND(H3="",K3=""),"",SUM(H3,K3))</f>
        <v/>
      </c>
      <c r="O3" s="51"/>
      <c r="Q3" s="50">
        <f>LENB(C3)</f>
        <v>0</v>
      </c>
      <c r="R3" s="50">
        <f>LENB(D3)</f>
        <v>0</v>
      </c>
      <c r="S3" s="50">
        <f>LENB(O3)</f>
        <v>0</v>
      </c>
    </row>
    <row r="4" spans="2:19" ht="27" customHeight="1" x14ac:dyDescent="0.15">
      <c r="C4" s="52"/>
      <c r="D4" s="51"/>
      <c r="H4" s="10" t="str">
        <f t="shared" si="0"/>
        <v/>
      </c>
      <c r="K4" s="10" t="str">
        <f t="shared" si="1"/>
        <v/>
      </c>
      <c r="L4" s="11" t="str">
        <f t="shared" ref="L4:L22" si="2">IF(AND(F4="",I4=""),"",IF(E4="式",1,SUM(F4,I4)))</f>
        <v/>
      </c>
      <c r="M4" s="12" t="str">
        <f t="shared" ref="M4:M22" si="3">IF(AND(F4="",G4="",I4="",J4=""),"",IF(E4="式",SUM(G4,J4),IF(AND(G4&lt;&gt;"",J4&lt;&gt;"",G4&lt;&gt;J4),"単価変更不可",IF(AND(F4&lt;0,I4=F4),J4-G4,IF(J4="",G4,J4)))))</f>
        <v/>
      </c>
      <c r="N4" s="10" t="str">
        <f t="shared" ref="N4:N22" si="4">IF(AND(H4="",K4=""),"",SUM(H4,K4))</f>
        <v/>
      </c>
      <c r="O4" s="51"/>
      <c r="Q4" s="50">
        <f t="shared" ref="Q4:Q21" si="5">LENB(C4)</f>
        <v>0</v>
      </c>
      <c r="R4" s="50">
        <f t="shared" ref="R4:R21" si="6">LENB(D4)</f>
        <v>0</v>
      </c>
      <c r="S4" s="50">
        <f t="shared" ref="S4:S21" si="7">LENB(O4)</f>
        <v>0</v>
      </c>
    </row>
    <row r="5" spans="2:19" ht="27" customHeight="1" x14ac:dyDescent="0.15">
      <c r="C5" s="52"/>
      <c r="D5" s="51"/>
      <c r="H5" s="10" t="str">
        <f t="shared" si="0"/>
        <v/>
      </c>
      <c r="K5" s="10" t="str">
        <f t="shared" si="1"/>
        <v/>
      </c>
      <c r="L5" s="11" t="str">
        <f t="shared" si="2"/>
        <v/>
      </c>
      <c r="M5" s="12" t="str">
        <f t="shared" si="3"/>
        <v/>
      </c>
      <c r="N5" s="10" t="str">
        <f t="shared" si="4"/>
        <v/>
      </c>
      <c r="O5" s="51"/>
      <c r="Q5" s="50">
        <f t="shared" si="5"/>
        <v>0</v>
      </c>
      <c r="R5" s="50">
        <f t="shared" si="6"/>
        <v>0</v>
      </c>
      <c r="S5" s="50">
        <f t="shared" si="7"/>
        <v>0</v>
      </c>
    </row>
    <row r="6" spans="2:19" ht="27" customHeight="1" x14ac:dyDescent="0.15">
      <c r="C6" s="52"/>
      <c r="D6" s="51"/>
      <c r="H6" s="10" t="str">
        <f t="shared" si="0"/>
        <v/>
      </c>
      <c r="K6" s="10" t="str">
        <f t="shared" si="1"/>
        <v/>
      </c>
      <c r="L6" s="11" t="str">
        <f t="shared" si="2"/>
        <v/>
      </c>
      <c r="M6" s="12" t="str">
        <f t="shared" si="3"/>
        <v/>
      </c>
      <c r="N6" s="10" t="str">
        <f t="shared" si="4"/>
        <v/>
      </c>
      <c r="O6" s="51"/>
      <c r="Q6" s="50">
        <f t="shared" si="5"/>
        <v>0</v>
      </c>
      <c r="R6" s="50">
        <f t="shared" si="6"/>
        <v>0</v>
      </c>
      <c r="S6" s="50">
        <f t="shared" si="7"/>
        <v>0</v>
      </c>
    </row>
    <row r="7" spans="2:19" ht="27" customHeight="1" x14ac:dyDescent="0.15">
      <c r="C7" s="52"/>
      <c r="D7" s="51"/>
      <c r="H7" s="10" t="str">
        <f t="shared" si="0"/>
        <v/>
      </c>
      <c r="K7" s="10" t="str">
        <f t="shared" si="1"/>
        <v/>
      </c>
      <c r="L7" s="11" t="str">
        <f t="shared" si="2"/>
        <v/>
      </c>
      <c r="M7" s="12" t="str">
        <f t="shared" si="3"/>
        <v/>
      </c>
      <c r="N7" s="10" t="str">
        <f t="shared" si="4"/>
        <v/>
      </c>
      <c r="O7" s="51"/>
      <c r="Q7" s="50">
        <f t="shared" si="5"/>
        <v>0</v>
      </c>
      <c r="R7" s="50">
        <f t="shared" si="6"/>
        <v>0</v>
      </c>
      <c r="S7" s="50">
        <f t="shared" si="7"/>
        <v>0</v>
      </c>
    </row>
    <row r="8" spans="2:19" ht="27" customHeight="1" x14ac:dyDescent="0.15">
      <c r="C8" s="52"/>
      <c r="D8" s="51"/>
      <c r="H8" s="10" t="str">
        <f t="shared" si="0"/>
        <v/>
      </c>
      <c r="K8" s="10" t="str">
        <f t="shared" si="1"/>
        <v/>
      </c>
      <c r="L8" s="11" t="str">
        <f t="shared" si="2"/>
        <v/>
      </c>
      <c r="M8" s="12" t="str">
        <f t="shared" si="3"/>
        <v/>
      </c>
      <c r="N8" s="10" t="str">
        <f t="shared" si="4"/>
        <v/>
      </c>
      <c r="O8" s="51"/>
      <c r="Q8" s="50">
        <f t="shared" si="5"/>
        <v>0</v>
      </c>
      <c r="R8" s="50">
        <f t="shared" si="6"/>
        <v>0</v>
      </c>
      <c r="S8" s="50">
        <f t="shared" si="7"/>
        <v>0</v>
      </c>
    </row>
    <row r="9" spans="2:19" ht="27" customHeight="1" x14ac:dyDescent="0.15">
      <c r="C9" s="52"/>
      <c r="D9" s="51"/>
      <c r="H9" s="10" t="str">
        <f>IF(AND(G9="",F9=""),"",ROUNDDOWN(F9*G9,0))</f>
        <v/>
      </c>
      <c r="K9" s="10" t="str">
        <f t="shared" si="1"/>
        <v/>
      </c>
      <c r="L9" s="11" t="str">
        <f t="shared" si="2"/>
        <v/>
      </c>
      <c r="M9" s="12" t="str">
        <f t="shared" si="3"/>
        <v/>
      </c>
      <c r="N9" s="10" t="str">
        <f t="shared" si="4"/>
        <v/>
      </c>
      <c r="O9" s="51"/>
      <c r="Q9" s="50">
        <f t="shared" si="5"/>
        <v>0</v>
      </c>
      <c r="R9" s="50">
        <f t="shared" si="6"/>
        <v>0</v>
      </c>
      <c r="S9" s="50">
        <f t="shared" si="7"/>
        <v>0</v>
      </c>
    </row>
    <row r="10" spans="2:19" ht="27" customHeight="1" x14ac:dyDescent="0.15">
      <c r="C10" s="52"/>
      <c r="D10" s="51"/>
      <c r="H10" s="10" t="str">
        <f t="shared" ref="H10:H15" si="8">IF(AND(G10="",F10=""),"",ROUNDDOWN(F10*G10,0))</f>
        <v/>
      </c>
      <c r="K10" s="10" t="str">
        <f t="shared" si="1"/>
        <v/>
      </c>
      <c r="L10" s="11" t="str">
        <f t="shared" si="2"/>
        <v/>
      </c>
      <c r="M10" s="12" t="str">
        <f t="shared" si="3"/>
        <v/>
      </c>
      <c r="N10" s="10" t="str">
        <f t="shared" si="4"/>
        <v/>
      </c>
      <c r="O10" s="51"/>
      <c r="Q10" s="50">
        <f t="shared" si="5"/>
        <v>0</v>
      </c>
      <c r="R10" s="50">
        <f t="shared" si="6"/>
        <v>0</v>
      </c>
      <c r="S10" s="50">
        <f t="shared" si="7"/>
        <v>0</v>
      </c>
    </row>
    <row r="11" spans="2:19" ht="27" customHeight="1" x14ac:dyDescent="0.15">
      <c r="C11" s="52"/>
      <c r="D11" s="51"/>
      <c r="H11" s="10" t="str">
        <f t="shared" si="8"/>
        <v/>
      </c>
      <c r="K11" s="10" t="str">
        <f t="shared" si="1"/>
        <v/>
      </c>
      <c r="L11" s="11" t="str">
        <f t="shared" si="2"/>
        <v/>
      </c>
      <c r="M11" s="12" t="str">
        <f t="shared" si="3"/>
        <v/>
      </c>
      <c r="N11" s="10" t="str">
        <f t="shared" si="4"/>
        <v/>
      </c>
      <c r="O11" s="51"/>
      <c r="Q11" s="50">
        <f t="shared" si="5"/>
        <v>0</v>
      </c>
      <c r="R11" s="50">
        <f t="shared" si="6"/>
        <v>0</v>
      </c>
      <c r="S11" s="50">
        <f t="shared" si="7"/>
        <v>0</v>
      </c>
    </row>
    <row r="12" spans="2:19" ht="27" customHeight="1" x14ac:dyDescent="0.15">
      <c r="C12" s="52"/>
      <c r="D12" s="51"/>
      <c r="H12" s="10" t="str">
        <f t="shared" si="8"/>
        <v/>
      </c>
      <c r="K12" s="10" t="str">
        <f t="shared" si="1"/>
        <v/>
      </c>
      <c r="L12" s="11" t="str">
        <f t="shared" si="2"/>
        <v/>
      </c>
      <c r="M12" s="12" t="str">
        <f t="shared" si="3"/>
        <v/>
      </c>
      <c r="N12" s="10" t="str">
        <f t="shared" si="4"/>
        <v/>
      </c>
      <c r="O12" s="51"/>
      <c r="Q12" s="50">
        <f t="shared" si="5"/>
        <v>0</v>
      </c>
      <c r="R12" s="50">
        <f t="shared" si="6"/>
        <v>0</v>
      </c>
      <c r="S12" s="50">
        <f t="shared" si="7"/>
        <v>0</v>
      </c>
    </row>
    <row r="13" spans="2:19" ht="27" customHeight="1" x14ac:dyDescent="0.15">
      <c r="C13" s="52"/>
      <c r="D13" s="51"/>
      <c r="H13" s="10" t="str">
        <f t="shared" si="8"/>
        <v/>
      </c>
      <c r="K13" s="10" t="str">
        <f t="shared" si="1"/>
        <v/>
      </c>
      <c r="L13" s="11" t="str">
        <f t="shared" si="2"/>
        <v/>
      </c>
      <c r="M13" s="12" t="str">
        <f t="shared" si="3"/>
        <v/>
      </c>
      <c r="N13" s="10" t="str">
        <f t="shared" si="4"/>
        <v/>
      </c>
      <c r="O13" s="51"/>
      <c r="Q13" s="50">
        <f t="shared" si="5"/>
        <v>0</v>
      </c>
      <c r="R13" s="50">
        <f t="shared" si="6"/>
        <v>0</v>
      </c>
      <c r="S13" s="50">
        <f t="shared" si="7"/>
        <v>0</v>
      </c>
    </row>
    <row r="14" spans="2:19" ht="27" customHeight="1" x14ac:dyDescent="0.15">
      <c r="C14" s="52"/>
      <c r="D14" s="51"/>
      <c r="H14" s="10" t="str">
        <f t="shared" si="8"/>
        <v/>
      </c>
      <c r="K14" s="10" t="str">
        <f t="shared" si="1"/>
        <v/>
      </c>
      <c r="L14" s="11" t="str">
        <f t="shared" si="2"/>
        <v/>
      </c>
      <c r="M14" s="12" t="str">
        <f t="shared" si="3"/>
        <v/>
      </c>
      <c r="N14" s="10" t="str">
        <f t="shared" si="4"/>
        <v/>
      </c>
      <c r="O14" s="51"/>
      <c r="Q14" s="50">
        <f t="shared" si="5"/>
        <v>0</v>
      </c>
      <c r="R14" s="50">
        <f t="shared" si="6"/>
        <v>0</v>
      </c>
      <c r="S14" s="50">
        <f t="shared" si="7"/>
        <v>0</v>
      </c>
    </row>
    <row r="15" spans="2:19" ht="27" customHeight="1" x14ac:dyDescent="0.15">
      <c r="C15" s="52"/>
      <c r="D15" s="51"/>
      <c r="H15" s="10" t="str">
        <f t="shared" si="8"/>
        <v/>
      </c>
      <c r="K15" s="10" t="str">
        <f t="shared" si="1"/>
        <v/>
      </c>
      <c r="L15" s="11" t="str">
        <f t="shared" si="2"/>
        <v/>
      </c>
      <c r="M15" s="12" t="str">
        <f t="shared" si="3"/>
        <v/>
      </c>
      <c r="N15" s="10" t="str">
        <f t="shared" si="4"/>
        <v/>
      </c>
      <c r="O15" s="51"/>
      <c r="Q15" s="50">
        <f t="shared" si="5"/>
        <v>0</v>
      </c>
      <c r="R15" s="50">
        <f t="shared" si="6"/>
        <v>0</v>
      </c>
      <c r="S15" s="50">
        <f t="shared" si="7"/>
        <v>0</v>
      </c>
    </row>
    <row r="16" spans="2:19" ht="27" customHeight="1" x14ac:dyDescent="0.15">
      <c r="C16" s="52"/>
      <c r="D16" s="51"/>
      <c r="H16" s="10" t="str">
        <f t="shared" ref="H16:H21" si="9">IF(AND(G16="",F16=""),"",ROUNDDOWN(F16*G16,0))</f>
        <v/>
      </c>
      <c r="K16" s="10" t="str">
        <f t="shared" ref="K16:K20" si="10">IF(AND(J16="",I16=""),"",ROUNDDOWN(I16*J16,0))</f>
        <v/>
      </c>
      <c r="L16" s="11" t="str">
        <f t="shared" si="2"/>
        <v/>
      </c>
      <c r="M16" s="12" t="str">
        <f t="shared" si="3"/>
        <v/>
      </c>
      <c r="N16" s="10" t="str">
        <f t="shared" si="4"/>
        <v/>
      </c>
      <c r="O16" s="51"/>
      <c r="Q16" s="50">
        <f t="shared" si="5"/>
        <v>0</v>
      </c>
      <c r="R16" s="50">
        <f t="shared" si="6"/>
        <v>0</v>
      </c>
      <c r="S16" s="50">
        <f t="shared" si="7"/>
        <v>0</v>
      </c>
    </row>
    <row r="17" spans="3:19" ht="27" customHeight="1" x14ac:dyDescent="0.15">
      <c r="C17" s="52"/>
      <c r="D17" s="51"/>
      <c r="H17" s="10" t="str">
        <f t="shared" si="9"/>
        <v/>
      </c>
      <c r="K17" s="10" t="str">
        <f t="shared" si="10"/>
        <v/>
      </c>
      <c r="L17" s="11" t="str">
        <f t="shared" si="2"/>
        <v/>
      </c>
      <c r="M17" s="12" t="str">
        <f t="shared" si="3"/>
        <v/>
      </c>
      <c r="N17" s="10" t="str">
        <f t="shared" si="4"/>
        <v/>
      </c>
      <c r="O17" s="51"/>
      <c r="Q17" s="50">
        <f t="shared" si="5"/>
        <v>0</v>
      </c>
      <c r="R17" s="50">
        <f t="shared" si="6"/>
        <v>0</v>
      </c>
      <c r="S17" s="50">
        <f t="shared" si="7"/>
        <v>0</v>
      </c>
    </row>
    <row r="18" spans="3:19" ht="27" customHeight="1" x14ac:dyDescent="0.15">
      <c r="C18" s="52"/>
      <c r="D18" s="51"/>
      <c r="H18" s="10" t="str">
        <f t="shared" si="9"/>
        <v/>
      </c>
      <c r="K18" s="10" t="str">
        <f t="shared" si="10"/>
        <v/>
      </c>
      <c r="L18" s="11" t="str">
        <f t="shared" si="2"/>
        <v/>
      </c>
      <c r="M18" s="12" t="str">
        <f t="shared" si="3"/>
        <v/>
      </c>
      <c r="N18" s="10" t="str">
        <f t="shared" si="4"/>
        <v/>
      </c>
      <c r="O18" s="51"/>
      <c r="Q18" s="50">
        <f t="shared" si="5"/>
        <v>0</v>
      </c>
      <c r="R18" s="50">
        <f t="shared" si="6"/>
        <v>0</v>
      </c>
      <c r="S18" s="50">
        <f t="shared" si="7"/>
        <v>0</v>
      </c>
    </row>
    <row r="19" spans="3:19" ht="27" customHeight="1" x14ac:dyDescent="0.15">
      <c r="C19" s="52"/>
      <c r="D19" s="51"/>
      <c r="H19" s="10" t="str">
        <f t="shared" si="9"/>
        <v/>
      </c>
      <c r="K19" s="10" t="str">
        <f t="shared" si="10"/>
        <v/>
      </c>
      <c r="L19" s="11" t="str">
        <f t="shared" si="2"/>
        <v/>
      </c>
      <c r="M19" s="12" t="str">
        <f t="shared" si="3"/>
        <v/>
      </c>
      <c r="N19" s="10" t="str">
        <f t="shared" si="4"/>
        <v/>
      </c>
      <c r="O19" s="51"/>
      <c r="Q19" s="50">
        <f t="shared" si="5"/>
        <v>0</v>
      </c>
      <c r="R19" s="50">
        <f t="shared" si="6"/>
        <v>0</v>
      </c>
      <c r="S19" s="50">
        <f t="shared" si="7"/>
        <v>0</v>
      </c>
    </row>
    <row r="20" spans="3:19" ht="27" customHeight="1" x14ac:dyDescent="0.15">
      <c r="C20" s="52"/>
      <c r="D20" s="51"/>
      <c r="H20" s="10" t="str">
        <f t="shared" si="9"/>
        <v/>
      </c>
      <c r="K20" s="10" t="str">
        <f t="shared" si="10"/>
        <v/>
      </c>
      <c r="L20" s="11" t="str">
        <f t="shared" si="2"/>
        <v/>
      </c>
      <c r="M20" s="12" t="str">
        <f t="shared" si="3"/>
        <v/>
      </c>
      <c r="N20" s="10" t="str">
        <f t="shared" si="4"/>
        <v/>
      </c>
      <c r="O20" s="51"/>
      <c r="Q20" s="50">
        <f t="shared" si="5"/>
        <v>0</v>
      </c>
      <c r="R20" s="50">
        <f t="shared" si="6"/>
        <v>0</v>
      </c>
      <c r="S20" s="50">
        <f t="shared" si="7"/>
        <v>0</v>
      </c>
    </row>
    <row r="21" spans="3:19" ht="27" customHeight="1" x14ac:dyDescent="0.15">
      <c r="C21" s="52" t="s">
        <v>40</v>
      </c>
      <c r="D21" s="53" t="s">
        <v>44</v>
      </c>
      <c r="E21" s="7" t="s">
        <v>41</v>
      </c>
      <c r="F21" s="8">
        <v>1</v>
      </c>
      <c r="H21" s="10">
        <f t="shared" si="9"/>
        <v>0</v>
      </c>
      <c r="K21" s="10" t="str">
        <f t="shared" si="1"/>
        <v/>
      </c>
      <c r="L21" s="11">
        <f t="shared" si="2"/>
        <v>1</v>
      </c>
      <c r="M21" s="12">
        <f t="shared" si="3"/>
        <v>0</v>
      </c>
      <c r="N21" s="10">
        <f t="shared" si="4"/>
        <v>0</v>
      </c>
      <c r="O21" s="51"/>
      <c r="Q21" s="50">
        <f t="shared" si="5"/>
        <v>10</v>
      </c>
      <c r="R21" s="50">
        <f t="shared" si="6"/>
        <v>12</v>
      </c>
      <c r="S21" s="50">
        <f t="shared" si="7"/>
        <v>0</v>
      </c>
    </row>
    <row r="22" spans="3:19" ht="27" customHeight="1" x14ac:dyDescent="0.15">
      <c r="C22" s="54" t="s">
        <v>39</v>
      </c>
      <c r="D22" s="53"/>
      <c r="H22" s="10">
        <f>SUM(H3:H21)</f>
        <v>0</v>
      </c>
      <c r="K22" s="10" t="str">
        <f t="shared" si="1"/>
        <v/>
      </c>
      <c r="L22" s="11" t="str">
        <f t="shared" si="2"/>
        <v/>
      </c>
      <c r="M22" s="12" t="str">
        <f t="shared" si="3"/>
        <v/>
      </c>
      <c r="N22" s="10">
        <f t="shared" si="4"/>
        <v>0</v>
      </c>
      <c r="O22" s="51"/>
      <c r="Q22" s="50">
        <f>LENB(C22)</f>
        <v>2</v>
      </c>
      <c r="R22" s="50">
        <f>LENB(D22)</f>
        <v>0</v>
      </c>
      <c r="S22" s="50">
        <f>LENB(O22)</f>
        <v>0</v>
      </c>
    </row>
  </sheetData>
  <mergeCells count="8">
    <mergeCell ref="O1:O2"/>
    <mergeCell ref="E1:E2"/>
    <mergeCell ref="D1:D2"/>
    <mergeCell ref="C1:C2"/>
    <mergeCell ref="B1:B2"/>
    <mergeCell ref="F1:H1"/>
    <mergeCell ref="I1:K1"/>
    <mergeCell ref="L1:N1"/>
  </mergeCells>
  <phoneticPr fontId="1"/>
  <dataValidations count="4">
    <dataValidation type="custom" operator="lessThanOrEqual" showInputMessage="1" showErrorMessage="1" errorTitle="文字数制限" error="全角16文字、半角32文字以下にして下さい。" promptTitle="文字数制限" prompt="全角16文字、半角32文字以下にして下さい。" sqref="C3:C22" xr:uid="{9C223BEA-DECE-4AA8-B31C-F056BA049CB6}">
      <formula1>Q3&lt;33</formula1>
    </dataValidation>
    <dataValidation type="custom" operator="lessThanOrEqual" showInputMessage="1" showErrorMessage="1" errorTitle="文字数制限" error="全角20文字、半角40文字以下にして下さい。" promptTitle="文字数制限" prompt="全角20文字、半角40文字以下にして下さい。" sqref="D3:D22" xr:uid="{04DDD1F9-03A9-4F0C-8B10-66565FFCD8FC}">
      <formula1>R3&lt;41</formula1>
    </dataValidation>
    <dataValidation type="list" allowBlank="1" showInputMessage="1" showErrorMessage="1" sqref="A3:A22" xr:uid="{4B6FEE23-2007-4357-8410-B3AC6CCC7EB1}">
      <formula1>"1"</formula1>
    </dataValidation>
    <dataValidation type="custom" operator="lessThanOrEqual" showInputMessage="1" showErrorMessage="1" errorTitle="文字数制限" error="全角8文字、半角16文字以下にして下さい。" promptTitle="文字数制限" prompt="全角8文字、半角16文字以下にして下さい。" sqref="O3:O22" xr:uid="{C51FF616-2BF1-4416-9311-56E2A329800A}">
      <formula1>S3&lt;17</formula1>
    </dataValidation>
  </dataValidations>
  <printOptions horizontalCentered="1" verticalCentered="1"/>
  <pageMargins left="0.39370078740157483" right="0.39370078740157483" top="0.98425196850393704" bottom="0.59055118110236227" header="0.51181102362204722" footer="0.39370078740157483"/>
  <pageSetup paperSize="9" scale="87" orientation="landscape" blackAndWhite="1" r:id="rId1"/>
  <headerFooter alignWithMargins="0">
    <oddFooter>&amp;L&amp;"ＭＳ 明朝,標準"№  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D2575-B481-48B1-9345-36AD8B8340AE}">
  <dimension ref="A1:S22"/>
  <sheetViews>
    <sheetView view="pageBreakPreview" zoomScale="90" zoomScaleNormal="75" zoomScaleSheetLayoutView="90" workbookViewId="0">
      <pane ySplit="2" topLeftCell="A3" activePane="bottomLeft" state="frozenSplit"/>
      <selection activeCell="R18" sqref="R18"/>
      <selection pane="bottomLeft" activeCell="O21" sqref="O21"/>
    </sheetView>
  </sheetViews>
  <sheetFormatPr defaultColWidth="9" defaultRowHeight="27" customHeight="1" x14ac:dyDescent="0.15"/>
  <cols>
    <col min="1" max="1" width="4.625" style="50" customWidth="1"/>
    <col min="2" max="2" width="4.625" style="6" customWidth="1"/>
    <col min="3" max="3" width="22.625" style="33" customWidth="1"/>
    <col min="4" max="4" width="22.625" style="34" customWidth="1"/>
    <col min="5" max="5" width="5.125" style="7" customWidth="1"/>
    <col min="6" max="6" width="9.625" style="8" customWidth="1"/>
    <col min="7" max="7" width="9.625" style="9" customWidth="1"/>
    <col min="8" max="8" width="12.625" style="12" customWidth="1"/>
    <col min="9" max="9" width="9.625" style="8" customWidth="1"/>
    <col min="10" max="10" width="9.625" style="9" customWidth="1"/>
    <col min="11" max="11" width="12.625" style="12" customWidth="1"/>
    <col min="12" max="12" width="9.625" style="11" customWidth="1"/>
    <col min="13" max="13" width="9.625" style="12" customWidth="1"/>
    <col min="14" max="14" width="12.625" style="12" customWidth="1"/>
    <col min="15" max="15" width="12.625" style="34" customWidth="1"/>
    <col min="16" max="19" width="9.125" style="50" customWidth="1"/>
    <col min="20" max="16384" width="9" style="5"/>
  </cols>
  <sheetData>
    <row r="1" spans="1:19" ht="27" customHeight="1" x14ac:dyDescent="0.15">
      <c r="B1" s="149" t="s">
        <v>3</v>
      </c>
      <c r="C1" s="147" t="s">
        <v>6</v>
      </c>
      <c r="D1" s="145" t="s">
        <v>7</v>
      </c>
      <c r="E1" s="143" t="s">
        <v>4</v>
      </c>
      <c r="F1" s="151" t="s">
        <v>43</v>
      </c>
      <c r="G1" s="152"/>
      <c r="H1" s="153"/>
      <c r="I1" s="151" t="s">
        <v>13</v>
      </c>
      <c r="J1" s="152"/>
      <c r="K1" s="153"/>
      <c r="L1" s="151" t="s">
        <v>14</v>
      </c>
      <c r="M1" s="152"/>
      <c r="N1" s="153"/>
      <c r="O1" s="141" t="s">
        <v>11</v>
      </c>
    </row>
    <row r="2" spans="1:19" ht="27" customHeight="1" x14ac:dyDescent="0.15">
      <c r="B2" s="150"/>
      <c r="C2" s="148"/>
      <c r="D2" s="146"/>
      <c r="E2" s="144"/>
      <c r="F2" s="3" t="s">
        <v>8</v>
      </c>
      <c r="G2" s="4" t="s">
        <v>9</v>
      </c>
      <c r="H2" s="4" t="s">
        <v>10</v>
      </c>
      <c r="I2" s="3" t="s">
        <v>8</v>
      </c>
      <c r="J2" s="4" t="s">
        <v>9</v>
      </c>
      <c r="K2" s="4" t="s">
        <v>10</v>
      </c>
      <c r="L2" s="3" t="s">
        <v>8</v>
      </c>
      <c r="M2" s="4" t="s">
        <v>9</v>
      </c>
      <c r="N2" s="4" t="s">
        <v>10</v>
      </c>
      <c r="O2" s="142"/>
    </row>
    <row r="3" spans="1:19" ht="27" customHeight="1" x14ac:dyDescent="0.15">
      <c r="A3" s="49"/>
      <c r="B3" s="13"/>
      <c r="C3" s="35"/>
      <c r="H3" s="10" t="str">
        <f t="shared" ref="H3:H8" si="0">IF(AND(G3="",F3=""),"",ROUNDDOWN(F3*G3,0))</f>
        <v/>
      </c>
      <c r="K3" s="10" t="str">
        <f t="shared" ref="K3:K21" si="1">IF(AND(J3="",I3=""),"",ROUNDDOWN(I3*J3,0))</f>
        <v/>
      </c>
      <c r="L3" s="11" t="str">
        <f>IF(AND(F3="",I3=""),"",IF(E3="式",1,SUM(F3,I3)))</f>
        <v/>
      </c>
      <c r="M3" s="12" t="str">
        <f>IF(AND(F3="",G3="",I3="",J3=""),"",IF(E3="式",SUM(G3,J3),IF(AND(G3&lt;&gt;"",J3&lt;&gt;"",G3&lt;&gt;J3),"単価変更不可",IF(AND(F3&lt;0,I3=F3),J3-G3,IF(J3="",G3,J3)))))</f>
        <v/>
      </c>
      <c r="N3" s="10" t="str">
        <f>IF(AND(H3="",K3=""),"",SUM(H3,K3))</f>
        <v/>
      </c>
      <c r="O3" s="51"/>
      <c r="Q3" s="50">
        <f>LENB(C3)</f>
        <v>0</v>
      </c>
      <c r="R3" s="50">
        <f>LENB(D3)</f>
        <v>0</v>
      </c>
      <c r="S3" s="50">
        <f>LENB(O3)</f>
        <v>0</v>
      </c>
    </row>
    <row r="4" spans="1:19" ht="27" customHeight="1" x14ac:dyDescent="0.15">
      <c r="A4" s="49"/>
      <c r="C4" s="35"/>
      <c r="H4" s="10" t="str">
        <f t="shared" si="0"/>
        <v/>
      </c>
      <c r="K4" s="10" t="str">
        <f t="shared" si="1"/>
        <v/>
      </c>
      <c r="L4" s="11" t="str">
        <f t="shared" ref="L4:L22" si="2">IF(AND(F4="",I4=""),"",IF(E4="式",1,SUM(F4,I4)))</f>
        <v/>
      </c>
      <c r="M4" s="12" t="str">
        <f t="shared" ref="M4:M22" si="3">IF(AND(F4="",G4="",I4="",J4=""),"",IF(E4="式",SUM(G4,J4),IF(AND(G4&lt;&gt;"",J4&lt;&gt;"",G4&lt;&gt;J4),"単価変更不可",IF(AND(F4&lt;0,I4=F4),J4-G4,IF(J4="",G4,J4)))))</f>
        <v/>
      </c>
      <c r="N4" s="10" t="str">
        <f t="shared" ref="N4:N22" si="4">IF(AND(H4="",K4=""),"",SUM(H4,K4))</f>
        <v/>
      </c>
      <c r="O4" s="51"/>
      <c r="Q4" s="50">
        <f t="shared" ref="Q4:R21" si="5">LENB(C4)</f>
        <v>0</v>
      </c>
      <c r="R4" s="50">
        <f t="shared" si="5"/>
        <v>0</v>
      </c>
      <c r="S4" s="50">
        <f t="shared" ref="S4:S21" si="6">LENB(O4)</f>
        <v>0</v>
      </c>
    </row>
    <row r="5" spans="1:19" ht="27" customHeight="1" x14ac:dyDescent="0.15">
      <c r="A5" s="49"/>
      <c r="C5" s="35"/>
      <c r="H5" s="10" t="str">
        <f t="shared" si="0"/>
        <v/>
      </c>
      <c r="K5" s="10" t="str">
        <f t="shared" si="1"/>
        <v/>
      </c>
      <c r="L5" s="11" t="str">
        <f t="shared" si="2"/>
        <v/>
      </c>
      <c r="M5" s="12" t="str">
        <f t="shared" si="3"/>
        <v/>
      </c>
      <c r="N5" s="10" t="str">
        <f t="shared" si="4"/>
        <v/>
      </c>
      <c r="O5" s="51"/>
      <c r="Q5" s="50">
        <f t="shared" si="5"/>
        <v>0</v>
      </c>
      <c r="R5" s="50">
        <f t="shared" si="5"/>
        <v>0</v>
      </c>
      <c r="S5" s="50">
        <f t="shared" si="6"/>
        <v>0</v>
      </c>
    </row>
    <row r="6" spans="1:19" ht="27" customHeight="1" x14ac:dyDescent="0.15">
      <c r="A6" s="49"/>
      <c r="C6" s="35"/>
      <c r="H6" s="10" t="str">
        <f t="shared" si="0"/>
        <v/>
      </c>
      <c r="K6" s="10" t="str">
        <f t="shared" si="1"/>
        <v/>
      </c>
      <c r="L6" s="11" t="str">
        <f t="shared" si="2"/>
        <v/>
      </c>
      <c r="M6" s="12" t="str">
        <f t="shared" si="3"/>
        <v/>
      </c>
      <c r="N6" s="10" t="str">
        <f t="shared" si="4"/>
        <v/>
      </c>
      <c r="O6" s="51"/>
      <c r="Q6" s="50">
        <f t="shared" si="5"/>
        <v>0</v>
      </c>
      <c r="R6" s="50">
        <f t="shared" si="5"/>
        <v>0</v>
      </c>
      <c r="S6" s="50">
        <f t="shared" si="6"/>
        <v>0</v>
      </c>
    </row>
    <row r="7" spans="1:19" ht="27" customHeight="1" x14ac:dyDescent="0.15">
      <c r="A7" s="49"/>
      <c r="C7" s="35"/>
      <c r="H7" s="10" t="str">
        <f t="shared" si="0"/>
        <v/>
      </c>
      <c r="K7" s="10" t="str">
        <f t="shared" si="1"/>
        <v/>
      </c>
      <c r="L7" s="11" t="str">
        <f t="shared" si="2"/>
        <v/>
      </c>
      <c r="M7" s="12" t="str">
        <f t="shared" si="3"/>
        <v/>
      </c>
      <c r="N7" s="10" t="str">
        <f t="shared" si="4"/>
        <v/>
      </c>
      <c r="O7" s="51"/>
      <c r="Q7" s="50">
        <f t="shared" si="5"/>
        <v>0</v>
      </c>
      <c r="R7" s="50">
        <f t="shared" si="5"/>
        <v>0</v>
      </c>
      <c r="S7" s="50">
        <f t="shared" si="6"/>
        <v>0</v>
      </c>
    </row>
    <row r="8" spans="1:19" ht="27" customHeight="1" x14ac:dyDescent="0.15">
      <c r="A8" s="49"/>
      <c r="C8" s="35"/>
      <c r="H8" s="10" t="str">
        <f t="shared" si="0"/>
        <v/>
      </c>
      <c r="K8" s="10" t="str">
        <f t="shared" si="1"/>
        <v/>
      </c>
      <c r="L8" s="11" t="str">
        <f t="shared" si="2"/>
        <v/>
      </c>
      <c r="M8" s="12" t="str">
        <f t="shared" si="3"/>
        <v/>
      </c>
      <c r="N8" s="10" t="str">
        <f t="shared" si="4"/>
        <v/>
      </c>
      <c r="O8" s="51"/>
      <c r="Q8" s="50">
        <f t="shared" si="5"/>
        <v>0</v>
      </c>
      <c r="R8" s="50">
        <f t="shared" si="5"/>
        <v>0</v>
      </c>
      <c r="S8" s="50">
        <f t="shared" si="6"/>
        <v>0</v>
      </c>
    </row>
    <row r="9" spans="1:19" ht="27" customHeight="1" x14ac:dyDescent="0.15">
      <c r="A9" s="49"/>
      <c r="C9" s="35"/>
      <c r="H9" s="10" t="str">
        <f>IF(AND(G9="",F9=""),"",ROUNDDOWN(F9*G9,0))</f>
        <v/>
      </c>
      <c r="K9" s="10" t="str">
        <f t="shared" si="1"/>
        <v/>
      </c>
      <c r="L9" s="11" t="str">
        <f t="shared" si="2"/>
        <v/>
      </c>
      <c r="M9" s="12" t="str">
        <f t="shared" si="3"/>
        <v/>
      </c>
      <c r="N9" s="10" t="str">
        <f t="shared" si="4"/>
        <v/>
      </c>
      <c r="O9" s="51"/>
      <c r="Q9" s="50">
        <f t="shared" si="5"/>
        <v>0</v>
      </c>
      <c r="R9" s="50">
        <f t="shared" si="5"/>
        <v>0</v>
      </c>
      <c r="S9" s="50">
        <f t="shared" si="6"/>
        <v>0</v>
      </c>
    </row>
    <row r="10" spans="1:19" ht="27" customHeight="1" x14ac:dyDescent="0.15">
      <c r="A10" s="49"/>
      <c r="C10" s="35"/>
      <c r="H10" s="10" t="str">
        <f t="shared" ref="H10:H21" si="7">IF(AND(G10="",F10=""),"",ROUNDDOWN(F10*G10,0))</f>
        <v/>
      </c>
      <c r="K10" s="10" t="str">
        <f t="shared" si="1"/>
        <v/>
      </c>
      <c r="L10" s="11" t="str">
        <f t="shared" si="2"/>
        <v/>
      </c>
      <c r="M10" s="12" t="str">
        <f t="shared" si="3"/>
        <v/>
      </c>
      <c r="N10" s="10" t="str">
        <f t="shared" si="4"/>
        <v/>
      </c>
      <c r="O10" s="51"/>
      <c r="Q10" s="50">
        <f t="shared" si="5"/>
        <v>0</v>
      </c>
      <c r="R10" s="50">
        <f t="shared" si="5"/>
        <v>0</v>
      </c>
      <c r="S10" s="50">
        <f t="shared" si="6"/>
        <v>0</v>
      </c>
    </row>
    <row r="11" spans="1:19" ht="27" customHeight="1" x14ac:dyDescent="0.15">
      <c r="A11" s="49"/>
      <c r="C11" s="35"/>
      <c r="H11" s="10" t="str">
        <f t="shared" si="7"/>
        <v/>
      </c>
      <c r="K11" s="10" t="str">
        <f t="shared" si="1"/>
        <v/>
      </c>
      <c r="L11" s="11" t="str">
        <f t="shared" si="2"/>
        <v/>
      </c>
      <c r="M11" s="12" t="str">
        <f t="shared" si="3"/>
        <v/>
      </c>
      <c r="N11" s="10" t="str">
        <f t="shared" si="4"/>
        <v/>
      </c>
      <c r="O11" s="51"/>
      <c r="Q11" s="50">
        <f t="shared" si="5"/>
        <v>0</v>
      </c>
      <c r="R11" s="50">
        <f t="shared" si="5"/>
        <v>0</v>
      </c>
      <c r="S11" s="50">
        <f t="shared" si="6"/>
        <v>0</v>
      </c>
    </row>
    <row r="12" spans="1:19" ht="27" customHeight="1" x14ac:dyDescent="0.15">
      <c r="A12" s="49"/>
      <c r="C12" s="35"/>
      <c r="H12" s="10" t="str">
        <f t="shared" si="7"/>
        <v/>
      </c>
      <c r="K12" s="10" t="str">
        <f t="shared" si="1"/>
        <v/>
      </c>
      <c r="L12" s="11" t="str">
        <f t="shared" si="2"/>
        <v/>
      </c>
      <c r="M12" s="12" t="str">
        <f t="shared" si="3"/>
        <v/>
      </c>
      <c r="N12" s="10" t="str">
        <f t="shared" si="4"/>
        <v/>
      </c>
      <c r="O12" s="51"/>
      <c r="Q12" s="50">
        <f t="shared" si="5"/>
        <v>0</v>
      </c>
      <c r="R12" s="50">
        <f t="shared" si="5"/>
        <v>0</v>
      </c>
      <c r="S12" s="50">
        <f t="shared" si="6"/>
        <v>0</v>
      </c>
    </row>
    <row r="13" spans="1:19" ht="27" customHeight="1" x14ac:dyDescent="0.15">
      <c r="A13" s="49"/>
      <c r="C13" s="35"/>
      <c r="H13" s="10" t="str">
        <f t="shared" si="7"/>
        <v/>
      </c>
      <c r="K13" s="10" t="str">
        <f t="shared" si="1"/>
        <v/>
      </c>
      <c r="L13" s="11" t="str">
        <f t="shared" si="2"/>
        <v/>
      </c>
      <c r="M13" s="12" t="str">
        <f t="shared" si="3"/>
        <v/>
      </c>
      <c r="N13" s="10" t="str">
        <f t="shared" si="4"/>
        <v/>
      </c>
      <c r="O13" s="51"/>
      <c r="Q13" s="50">
        <f t="shared" si="5"/>
        <v>0</v>
      </c>
      <c r="R13" s="50">
        <f t="shared" si="5"/>
        <v>0</v>
      </c>
      <c r="S13" s="50">
        <f t="shared" si="6"/>
        <v>0</v>
      </c>
    </row>
    <row r="14" spans="1:19" ht="27" customHeight="1" x14ac:dyDescent="0.15">
      <c r="A14" s="49"/>
      <c r="C14" s="35"/>
      <c r="H14" s="10" t="str">
        <f t="shared" si="7"/>
        <v/>
      </c>
      <c r="K14" s="10" t="str">
        <f t="shared" si="1"/>
        <v/>
      </c>
      <c r="L14" s="11" t="str">
        <f t="shared" si="2"/>
        <v/>
      </c>
      <c r="M14" s="12" t="str">
        <f t="shared" si="3"/>
        <v/>
      </c>
      <c r="N14" s="10" t="str">
        <f t="shared" si="4"/>
        <v/>
      </c>
      <c r="O14" s="51"/>
      <c r="Q14" s="50">
        <f t="shared" si="5"/>
        <v>0</v>
      </c>
      <c r="R14" s="50">
        <f t="shared" si="5"/>
        <v>0</v>
      </c>
      <c r="S14" s="50">
        <f t="shared" si="6"/>
        <v>0</v>
      </c>
    </row>
    <row r="15" spans="1:19" ht="27" customHeight="1" x14ac:dyDescent="0.15">
      <c r="A15" s="49"/>
      <c r="C15" s="35"/>
      <c r="H15" s="10" t="str">
        <f t="shared" si="7"/>
        <v/>
      </c>
      <c r="K15" s="10" t="str">
        <f t="shared" si="1"/>
        <v/>
      </c>
      <c r="L15" s="11" t="str">
        <f t="shared" si="2"/>
        <v/>
      </c>
      <c r="M15" s="12" t="str">
        <f t="shared" si="3"/>
        <v/>
      </c>
      <c r="N15" s="10" t="str">
        <f t="shared" si="4"/>
        <v/>
      </c>
      <c r="O15" s="51"/>
      <c r="Q15" s="50">
        <f t="shared" si="5"/>
        <v>0</v>
      </c>
      <c r="R15" s="50">
        <f t="shared" si="5"/>
        <v>0</v>
      </c>
      <c r="S15" s="50">
        <f t="shared" si="6"/>
        <v>0</v>
      </c>
    </row>
    <row r="16" spans="1:19" ht="27" customHeight="1" x14ac:dyDescent="0.15">
      <c r="A16" s="49"/>
      <c r="C16" s="35"/>
      <c r="H16" s="10" t="str">
        <f t="shared" si="7"/>
        <v/>
      </c>
      <c r="K16" s="10" t="str">
        <f t="shared" si="1"/>
        <v/>
      </c>
      <c r="L16" s="11" t="str">
        <f t="shared" si="2"/>
        <v/>
      </c>
      <c r="M16" s="12" t="str">
        <f t="shared" si="3"/>
        <v/>
      </c>
      <c r="N16" s="10" t="str">
        <f t="shared" si="4"/>
        <v/>
      </c>
      <c r="O16" s="51"/>
      <c r="Q16" s="50">
        <f t="shared" si="5"/>
        <v>0</v>
      </c>
      <c r="R16" s="50">
        <f t="shared" si="5"/>
        <v>0</v>
      </c>
      <c r="S16" s="50">
        <f t="shared" si="6"/>
        <v>0</v>
      </c>
    </row>
    <row r="17" spans="1:19" ht="27" customHeight="1" x14ac:dyDescent="0.15">
      <c r="A17" s="49"/>
      <c r="C17" s="35"/>
      <c r="H17" s="10" t="str">
        <f t="shared" si="7"/>
        <v/>
      </c>
      <c r="K17" s="10" t="str">
        <f t="shared" si="1"/>
        <v/>
      </c>
      <c r="L17" s="11" t="str">
        <f t="shared" si="2"/>
        <v/>
      </c>
      <c r="M17" s="12" t="str">
        <f t="shared" si="3"/>
        <v/>
      </c>
      <c r="N17" s="10" t="str">
        <f t="shared" si="4"/>
        <v/>
      </c>
      <c r="O17" s="51"/>
      <c r="Q17" s="50">
        <f t="shared" si="5"/>
        <v>0</v>
      </c>
      <c r="R17" s="50">
        <f t="shared" si="5"/>
        <v>0</v>
      </c>
      <c r="S17" s="50">
        <f t="shared" si="6"/>
        <v>0</v>
      </c>
    </row>
    <row r="18" spans="1:19" ht="27" customHeight="1" x14ac:dyDescent="0.15">
      <c r="A18" s="49"/>
      <c r="C18" s="35"/>
      <c r="H18" s="10" t="str">
        <f t="shared" si="7"/>
        <v/>
      </c>
      <c r="K18" s="10" t="str">
        <f t="shared" si="1"/>
        <v/>
      </c>
      <c r="L18" s="11" t="str">
        <f t="shared" si="2"/>
        <v/>
      </c>
      <c r="M18" s="12" t="str">
        <f t="shared" si="3"/>
        <v/>
      </c>
      <c r="N18" s="10" t="str">
        <f t="shared" si="4"/>
        <v/>
      </c>
      <c r="O18" s="51"/>
      <c r="Q18" s="50">
        <f t="shared" si="5"/>
        <v>0</v>
      </c>
      <c r="R18" s="50">
        <f t="shared" si="5"/>
        <v>0</v>
      </c>
      <c r="S18" s="50">
        <f t="shared" si="6"/>
        <v>0</v>
      </c>
    </row>
    <row r="19" spans="1:19" ht="27" customHeight="1" x14ac:dyDescent="0.15">
      <c r="A19" s="49"/>
      <c r="C19" s="35"/>
      <c r="H19" s="10" t="str">
        <f t="shared" si="7"/>
        <v/>
      </c>
      <c r="K19" s="10" t="str">
        <f t="shared" si="1"/>
        <v/>
      </c>
      <c r="L19" s="11" t="str">
        <f t="shared" si="2"/>
        <v/>
      </c>
      <c r="M19" s="12" t="str">
        <f t="shared" si="3"/>
        <v/>
      </c>
      <c r="N19" s="10" t="str">
        <f t="shared" si="4"/>
        <v/>
      </c>
      <c r="O19" s="51"/>
      <c r="Q19" s="50">
        <f t="shared" si="5"/>
        <v>0</v>
      </c>
      <c r="R19" s="50">
        <f t="shared" si="5"/>
        <v>0</v>
      </c>
      <c r="S19" s="50">
        <f t="shared" si="6"/>
        <v>0</v>
      </c>
    </row>
    <row r="20" spans="1:19" ht="27" customHeight="1" x14ac:dyDescent="0.15">
      <c r="A20" s="49"/>
      <c r="C20" s="35"/>
      <c r="H20" s="10" t="str">
        <f t="shared" si="7"/>
        <v/>
      </c>
      <c r="K20" s="10" t="str">
        <f t="shared" si="1"/>
        <v/>
      </c>
      <c r="L20" s="11" t="str">
        <f t="shared" si="2"/>
        <v/>
      </c>
      <c r="M20" s="12" t="str">
        <f t="shared" si="3"/>
        <v/>
      </c>
      <c r="N20" s="10" t="str">
        <f t="shared" si="4"/>
        <v/>
      </c>
      <c r="O20" s="51"/>
      <c r="Q20" s="50">
        <f t="shared" si="5"/>
        <v>0</v>
      </c>
      <c r="R20" s="50">
        <f t="shared" si="5"/>
        <v>0</v>
      </c>
      <c r="S20" s="50">
        <f t="shared" si="6"/>
        <v>0</v>
      </c>
    </row>
    <row r="21" spans="1:19" ht="27" customHeight="1" x14ac:dyDescent="0.15">
      <c r="A21" s="49"/>
      <c r="C21" s="35" t="s">
        <v>40</v>
      </c>
      <c r="D21" s="34" t="s">
        <v>44</v>
      </c>
      <c r="E21" s="7" t="s">
        <v>41</v>
      </c>
      <c r="F21" s="8">
        <v>1</v>
      </c>
      <c r="H21" s="10">
        <f t="shared" si="7"/>
        <v>0</v>
      </c>
      <c r="I21" s="8">
        <v>1</v>
      </c>
      <c r="K21" s="10">
        <f t="shared" si="1"/>
        <v>0</v>
      </c>
      <c r="L21" s="11">
        <f t="shared" si="2"/>
        <v>1</v>
      </c>
      <c r="M21" s="12">
        <f t="shared" si="3"/>
        <v>0</v>
      </c>
      <c r="N21" s="10">
        <f t="shared" si="4"/>
        <v>0</v>
      </c>
      <c r="O21" s="51"/>
      <c r="Q21" s="50">
        <f t="shared" si="5"/>
        <v>10</v>
      </c>
      <c r="R21" s="50">
        <f t="shared" si="5"/>
        <v>12</v>
      </c>
      <c r="S21" s="50">
        <f t="shared" si="6"/>
        <v>0</v>
      </c>
    </row>
    <row r="22" spans="1:19" ht="27" customHeight="1" x14ac:dyDescent="0.15">
      <c r="A22" s="49"/>
      <c r="C22" s="36" t="s">
        <v>39</v>
      </c>
      <c r="H22" s="10">
        <f>SUM(H3:H21)</f>
        <v>0</v>
      </c>
      <c r="K22" s="10">
        <f>SUM(K3:K21)</f>
        <v>0</v>
      </c>
      <c r="L22" s="11" t="str">
        <f t="shared" si="2"/>
        <v/>
      </c>
      <c r="M22" s="12" t="str">
        <f t="shared" si="3"/>
        <v/>
      </c>
      <c r="N22" s="10">
        <f t="shared" si="4"/>
        <v>0</v>
      </c>
      <c r="O22" s="51"/>
      <c r="Q22" s="50">
        <f>LENB(C22)</f>
        <v>2</v>
      </c>
      <c r="R22" s="50">
        <f>LENB(D22)</f>
        <v>0</v>
      </c>
      <c r="S22" s="50">
        <f>LENB(O22)</f>
        <v>0</v>
      </c>
    </row>
  </sheetData>
  <mergeCells count="8">
    <mergeCell ref="L1:N1"/>
    <mergeCell ref="O1:O2"/>
    <mergeCell ref="B1:B2"/>
    <mergeCell ref="C1:C2"/>
    <mergeCell ref="D1:D2"/>
    <mergeCell ref="E1:E2"/>
    <mergeCell ref="F1:H1"/>
    <mergeCell ref="I1:K1"/>
  </mergeCells>
  <phoneticPr fontId="1"/>
  <dataValidations count="4">
    <dataValidation type="custom" operator="lessThanOrEqual" showInputMessage="1" showErrorMessage="1" errorTitle="文字数制限" error="全角20文字、半角40文字以下にして下さい。" promptTitle="文字数制限" prompt="全角20文字、半角40文字以下にして下さい。" sqref="D3:D22" xr:uid="{BADA441E-737F-4CE1-AE7E-14464B137F6B}">
      <formula1>R3&lt;41</formula1>
    </dataValidation>
    <dataValidation type="custom" operator="lessThanOrEqual" showInputMessage="1" showErrorMessage="1" errorTitle="文字数制限" error="全角16文字、半角32文字以下にして下さい。" promptTitle="文字数制限" prompt="全角16文字、半角32文字以下にして下さい。" sqref="C3:C22" xr:uid="{0672F345-418E-42B7-ADAA-D68D5A99E6F4}">
      <formula1>Q3&lt;33</formula1>
    </dataValidation>
    <dataValidation type="list" allowBlank="1" showInputMessage="1" showErrorMessage="1" sqref="A3:A22" xr:uid="{82E52AA2-55C3-4D4E-8D2A-C8AD18C35615}">
      <formula1>"1"</formula1>
    </dataValidation>
    <dataValidation type="custom" operator="lessThanOrEqual" showInputMessage="1" showErrorMessage="1" errorTitle="文字数制限" error="全角8文字、半角16文字以下にして下さい。" promptTitle="文字数制限" prompt="全角8文字、半角16文字以下にして下さい。" sqref="O3:O22" xr:uid="{B9FF9AFE-BD5E-4A98-83D1-D78E8434620E}">
      <formula1>S3&lt;17</formula1>
    </dataValidation>
  </dataValidations>
  <printOptions horizontalCentered="1" verticalCentered="1"/>
  <pageMargins left="0.39370078740157483" right="0.39370078740157483" top="0.98425196850393704" bottom="0.59055118110236227" header="0.51181102362204722" footer="0.39370078740157483"/>
  <pageSetup paperSize="9" scale="87" orientation="landscape" blackAndWhite="1" r:id="rId1"/>
  <headerFooter alignWithMargins="0">
    <oddFooter>&amp;L&amp;"ＭＳ 明朝,標準"№  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DE70E-F8E8-4837-80AF-520B5156F0E2}">
  <sheetPr>
    <tabColor rgb="FFFFFF00"/>
  </sheetPr>
  <dimension ref="A1:BA31"/>
  <sheetViews>
    <sheetView zoomScaleNormal="100" zoomScaleSheetLayoutView="100" workbookViewId="0">
      <selection activeCell="M25" sqref="M25"/>
    </sheetView>
  </sheetViews>
  <sheetFormatPr defaultColWidth="5.625" defaultRowHeight="13.5" x14ac:dyDescent="0.15"/>
  <cols>
    <col min="1" max="1" width="0.875" style="1" customWidth="1"/>
    <col min="2" max="2" width="2.125" style="1" customWidth="1"/>
    <col min="3" max="5" width="2.625" style="1" customWidth="1"/>
    <col min="6" max="6" width="2.125" style="1" customWidth="1"/>
    <col min="7" max="7" width="0.875" style="1" customWidth="1"/>
    <col min="8" max="25" width="2.625" style="1" customWidth="1"/>
    <col min="26" max="26" width="0.875" style="1" customWidth="1"/>
    <col min="27" max="27" width="2.125" style="1" customWidth="1"/>
    <col min="28" max="31" width="2.625" style="1" customWidth="1"/>
    <col min="32" max="32" width="2.125" style="1" customWidth="1"/>
    <col min="33" max="33" width="0.875" style="1" customWidth="1"/>
    <col min="34" max="52" width="2.625" style="1" customWidth="1"/>
    <col min="53" max="16384" width="5.625" style="1"/>
  </cols>
  <sheetData>
    <row r="1" spans="1:53" ht="26.25" thickTop="1" x14ac:dyDescent="0.25">
      <c r="Y1" s="16" t="s">
        <v>20</v>
      </c>
      <c r="AL1" s="154" t="s">
        <v>22</v>
      </c>
      <c r="AM1" s="155"/>
      <c r="AN1" s="155"/>
      <c r="AO1" s="155"/>
      <c r="AP1" s="156">
        <v>46115</v>
      </c>
      <c r="AQ1" s="156"/>
      <c r="AR1" s="156"/>
      <c r="AS1" s="156"/>
      <c r="AT1" s="156"/>
      <c r="AU1" s="156"/>
      <c r="AV1" s="156"/>
      <c r="AW1" s="157"/>
    </row>
    <row r="2" spans="1:53" ht="9" customHeight="1" x14ac:dyDescent="0.15">
      <c r="AL2" s="68"/>
      <c r="AW2" s="67"/>
    </row>
    <row r="3" spans="1:53" ht="21.75" customHeight="1" thickBot="1" x14ac:dyDescent="0.2">
      <c r="AL3" s="158" t="s">
        <v>23</v>
      </c>
      <c r="AM3" s="159"/>
      <c r="AN3" s="159"/>
      <c r="AO3" s="159"/>
      <c r="AP3" s="160">
        <v>46145</v>
      </c>
      <c r="AQ3" s="160"/>
      <c r="AR3" s="160"/>
      <c r="AS3" s="160"/>
      <c r="AT3" s="160"/>
      <c r="AU3" s="160"/>
      <c r="AV3" s="160"/>
      <c r="AW3" s="161"/>
    </row>
    <row r="4" spans="1:53" ht="21.75" customHeight="1" thickTop="1" x14ac:dyDescent="0.15">
      <c r="A4" s="73" t="s">
        <v>15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 t="s">
        <v>5</v>
      </c>
      <c r="Q4" s="73"/>
      <c r="R4" s="73"/>
      <c r="S4" s="73"/>
    </row>
    <row r="5" spans="1:53" ht="21.75" customHeight="1" thickBot="1" x14ac:dyDescent="0.2"/>
    <row r="6" spans="1:53" ht="21.75" customHeight="1" thickTop="1" thickBot="1" x14ac:dyDescent="0.2">
      <c r="A6" s="25"/>
      <c r="B6" s="74" t="s">
        <v>24</v>
      </c>
      <c r="C6" s="74"/>
      <c r="D6" s="74"/>
      <c r="E6" s="74"/>
      <c r="F6" s="74"/>
      <c r="G6" s="38"/>
      <c r="H6" s="172">
        <v>1234500</v>
      </c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4"/>
      <c r="T6" s="19"/>
      <c r="U6" s="19"/>
      <c r="V6" s="19"/>
      <c r="W6" s="19"/>
      <c r="X6" s="19"/>
      <c r="Z6" s="66"/>
      <c r="AA6" s="175" t="s">
        <v>42</v>
      </c>
      <c r="AB6" s="175"/>
      <c r="AC6" s="175"/>
      <c r="AD6" s="175"/>
      <c r="AE6" s="175"/>
      <c r="AF6" s="175"/>
      <c r="AG6" s="65"/>
      <c r="AH6" s="176" t="s">
        <v>75</v>
      </c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7"/>
      <c r="AT6" s="177"/>
      <c r="AU6" s="177"/>
      <c r="AV6" s="177"/>
      <c r="AW6" s="178"/>
    </row>
    <row r="7" spans="1:53" ht="21.75" customHeight="1" thickTop="1" x14ac:dyDescent="0.15">
      <c r="A7" s="26"/>
      <c r="B7" s="82" t="s">
        <v>31</v>
      </c>
      <c r="C7" s="82"/>
      <c r="D7" s="82"/>
      <c r="E7" s="82"/>
      <c r="F7" s="82"/>
      <c r="G7" s="21"/>
      <c r="H7" s="83">
        <f>ROUNDDOWN(H6*10%,0)</f>
        <v>123450</v>
      </c>
      <c r="I7" s="84"/>
      <c r="J7" s="84"/>
      <c r="K7" s="84"/>
      <c r="L7" s="84"/>
      <c r="M7" s="84"/>
      <c r="N7" s="84"/>
      <c r="O7" s="84"/>
      <c r="P7" s="84"/>
      <c r="Q7" s="84"/>
      <c r="R7" s="84"/>
      <c r="S7" s="85"/>
      <c r="T7" s="18"/>
      <c r="U7" s="19"/>
      <c r="V7" s="19"/>
      <c r="W7" s="19"/>
      <c r="X7" s="19"/>
      <c r="Z7" s="61"/>
      <c r="AA7" s="86" t="s">
        <v>33</v>
      </c>
      <c r="AB7" s="86"/>
      <c r="AC7" s="86"/>
      <c r="AD7" s="86"/>
      <c r="AE7" s="86"/>
      <c r="AF7" s="86"/>
      <c r="AG7" s="22"/>
      <c r="AH7" s="32" t="s">
        <v>17</v>
      </c>
      <c r="AI7" s="89" t="s">
        <v>74</v>
      </c>
      <c r="AJ7" s="89"/>
      <c r="AK7" s="89"/>
      <c r="AL7" s="89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162"/>
    </row>
    <row r="8" spans="1:53" ht="21.75" customHeight="1" thickBot="1" x14ac:dyDescent="0.2">
      <c r="A8" s="27"/>
      <c r="B8" s="92" t="s">
        <v>25</v>
      </c>
      <c r="C8" s="92"/>
      <c r="D8" s="92"/>
      <c r="E8" s="92"/>
      <c r="F8" s="92"/>
      <c r="G8" s="28"/>
      <c r="H8" s="93">
        <f>SUM(H6:S7)</f>
        <v>1357950</v>
      </c>
      <c r="I8" s="94"/>
      <c r="J8" s="94"/>
      <c r="K8" s="94"/>
      <c r="L8" s="94"/>
      <c r="M8" s="94"/>
      <c r="N8" s="94"/>
      <c r="O8" s="94"/>
      <c r="P8" s="94"/>
      <c r="Q8" s="94"/>
      <c r="R8" s="94"/>
      <c r="S8" s="95"/>
      <c r="T8" s="18"/>
      <c r="U8" s="19"/>
      <c r="V8" s="19"/>
      <c r="W8" s="19"/>
      <c r="X8" s="19"/>
      <c r="Z8" s="64"/>
      <c r="AA8" s="87"/>
      <c r="AB8" s="87"/>
      <c r="AC8" s="87"/>
      <c r="AD8" s="87"/>
      <c r="AE8" s="87"/>
      <c r="AF8" s="87"/>
      <c r="AG8" s="23"/>
      <c r="AH8" s="96" t="s">
        <v>70</v>
      </c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163"/>
    </row>
    <row r="9" spans="1:53" ht="9" customHeight="1" thickBot="1" x14ac:dyDescent="0.2">
      <c r="A9" s="2"/>
      <c r="B9" s="2"/>
      <c r="C9" s="2"/>
      <c r="D9" s="2"/>
      <c r="E9" s="2"/>
      <c r="F9" s="2"/>
      <c r="G9" s="2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Z9" s="64"/>
      <c r="AA9" s="87"/>
      <c r="AB9" s="87"/>
      <c r="AC9" s="87"/>
      <c r="AD9" s="87"/>
      <c r="AE9" s="87"/>
      <c r="AF9" s="87"/>
      <c r="AG9" s="23"/>
      <c r="AH9" s="96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163"/>
    </row>
    <row r="10" spans="1:53" ht="21.75" customHeight="1" thickTop="1" x14ac:dyDescent="0.15">
      <c r="A10" s="20"/>
      <c r="B10" s="82" t="s">
        <v>26</v>
      </c>
      <c r="C10" s="82"/>
      <c r="D10" s="82"/>
      <c r="E10" s="82"/>
      <c r="F10" s="82"/>
      <c r="G10" s="39"/>
      <c r="H10" s="165" t="s">
        <v>73</v>
      </c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7"/>
      <c r="Z10" s="63"/>
      <c r="AA10" s="88"/>
      <c r="AB10" s="88"/>
      <c r="AC10" s="88"/>
      <c r="AD10" s="88"/>
      <c r="AE10" s="88"/>
      <c r="AF10" s="88"/>
      <c r="AG10" s="24"/>
      <c r="AH10" s="99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64"/>
      <c r="BA10" s="37"/>
    </row>
    <row r="11" spans="1:53" ht="21.75" customHeight="1" x14ac:dyDescent="0.15">
      <c r="A11" s="20"/>
      <c r="B11" s="82" t="s">
        <v>27</v>
      </c>
      <c r="C11" s="82"/>
      <c r="D11" s="82"/>
      <c r="E11" s="82"/>
      <c r="F11" s="82"/>
      <c r="G11" s="39"/>
      <c r="H11" s="169" t="s">
        <v>72</v>
      </c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70"/>
      <c r="Z11" s="61"/>
      <c r="AA11" s="86" t="s">
        <v>34</v>
      </c>
      <c r="AB11" s="86"/>
      <c r="AC11" s="86"/>
      <c r="AD11" s="86"/>
      <c r="AE11" s="86"/>
      <c r="AF11" s="86"/>
      <c r="AG11" s="22"/>
      <c r="AH11" s="105" t="s">
        <v>71</v>
      </c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168"/>
      <c r="BA11" s="37"/>
    </row>
    <row r="12" spans="1:53" ht="21.75" customHeight="1" x14ac:dyDescent="0.15">
      <c r="A12" s="20"/>
      <c r="B12" s="82" t="s">
        <v>28</v>
      </c>
      <c r="C12" s="82"/>
      <c r="D12" s="82"/>
      <c r="E12" s="82"/>
      <c r="F12" s="82"/>
      <c r="G12" s="39"/>
      <c r="H12" s="169" t="s">
        <v>70</v>
      </c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70"/>
      <c r="Z12" s="63"/>
      <c r="AA12" s="88"/>
      <c r="AB12" s="88"/>
      <c r="AC12" s="88"/>
      <c r="AD12" s="88"/>
      <c r="AE12" s="88"/>
      <c r="AF12" s="88"/>
      <c r="AG12" s="24"/>
      <c r="AH12" s="110" t="s">
        <v>69</v>
      </c>
      <c r="AI12" s="111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  <c r="AT12" s="111"/>
      <c r="AU12" s="111"/>
      <c r="AV12" s="112" t="s">
        <v>21</v>
      </c>
      <c r="AW12" s="171"/>
      <c r="BA12" s="37"/>
    </row>
    <row r="13" spans="1:53" ht="21.75" customHeight="1" thickBot="1" x14ac:dyDescent="0.2">
      <c r="A13" s="20"/>
      <c r="B13" s="82" t="s">
        <v>29</v>
      </c>
      <c r="C13" s="82"/>
      <c r="D13" s="82"/>
      <c r="E13" s="82"/>
      <c r="F13" s="82"/>
      <c r="G13" s="39"/>
      <c r="H13" s="179">
        <v>46122</v>
      </c>
      <c r="I13" s="180"/>
      <c r="J13" s="180"/>
      <c r="K13" s="180"/>
      <c r="L13" s="180"/>
      <c r="M13" s="180"/>
      <c r="N13" s="180"/>
      <c r="O13" s="181" t="s">
        <v>19</v>
      </c>
      <c r="P13" s="181"/>
      <c r="Q13" s="181"/>
      <c r="R13" s="180">
        <v>46477</v>
      </c>
      <c r="S13" s="180"/>
      <c r="T13" s="180"/>
      <c r="U13" s="180"/>
      <c r="V13" s="180"/>
      <c r="W13" s="180"/>
      <c r="X13" s="182"/>
      <c r="Z13" s="62"/>
      <c r="AA13" s="82" t="s">
        <v>35</v>
      </c>
      <c r="AB13" s="82"/>
      <c r="AC13" s="82"/>
      <c r="AD13" s="82"/>
      <c r="AE13" s="82"/>
      <c r="AF13" s="82"/>
      <c r="AG13" s="21"/>
      <c r="AH13" s="117" t="s">
        <v>68</v>
      </c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88"/>
      <c r="BA13" s="37"/>
    </row>
    <row r="14" spans="1:53" ht="21.75" customHeight="1" thickTop="1" thickBot="1" x14ac:dyDescent="0.2">
      <c r="A14" s="14"/>
      <c r="B14" s="86" t="s">
        <v>30</v>
      </c>
      <c r="C14" s="86"/>
      <c r="D14" s="86"/>
      <c r="E14" s="86"/>
      <c r="F14" s="86"/>
      <c r="G14" s="15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3"/>
      <c r="Z14" s="62"/>
      <c r="AA14" s="82" t="s">
        <v>36</v>
      </c>
      <c r="AB14" s="82"/>
      <c r="AC14" s="82"/>
      <c r="AD14" s="82"/>
      <c r="AE14" s="82"/>
      <c r="AF14" s="82"/>
      <c r="AG14" s="21"/>
      <c r="AH14" s="117" t="s">
        <v>67</v>
      </c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88"/>
      <c r="BA14" s="37"/>
    </row>
    <row r="15" spans="1:53" ht="21.75" customHeight="1" thickTop="1" x14ac:dyDescent="0.15">
      <c r="A15" s="190" t="s">
        <v>66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2"/>
      <c r="Z15" s="62"/>
      <c r="AA15" s="82" t="s">
        <v>37</v>
      </c>
      <c r="AB15" s="82"/>
      <c r="AC15" s="82"/>
      <c r="AD15" s="82"/>
      <c r="AE15" s="82"/>
      <c r="AF15" s="82"/>
      <c r="AG15" s="21"/>
      <c r="AH15" s="31" t="s">
        <v>16</v>
      </c>
      <c r="AI15" s="127">
        <v>1234567890123</v>
      </c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83"/>
      <c r="BA15" s="37"/>
    </row>
    <row r="16" spans="1:53" ht="21.75" customHeight="1" x14ac:dyDescent="0.15">
      <c r="A16" s="184" t="s">
        <v>65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85"/>
      <c r="Z16" s="61"/>
      <c r="AA16" s="129" t="s">
        <v>32</v>
      </c>
      <c r="AB16" s="129"/>
      <c r="AC16" s="129"/>
      <c r="AD16" s="129"/>
      <c r="AE16" s="129"/>
      <c r="AF16" s="129"/>
      <c r="AG16" s="22"/>
      <c r="AH16" s="130" t="s">
        <v>64</v>
      </c>
      <c r="AI16" s="131"/>
      <c r="AJ16" s="131"/>
      <c r="AK16" s="131"/>
      <c r="AL16" s="131"/>
      <c r="AM16" s="131"/>
      <c r="AN16" s="131" t="s">
        <v>63</v>
      </c>
      <c r="AO16" s="131"/>
      <c r="AP16" s="120">
        <v>7</v>
      </c>
      <c r="AQ16" s="120"/>
      <c r="AR16" s="30" t="s">
        <v>18</v>
      </c>
      <c r="AS16" s="120">
        <v>123456</v>
      </c>
      <c r="AT16" s="120"/>
      <c r="AU16" s="120"/>
      <c r="AV16" s="120"/>
      <c r="AW16" s="189"/>
      <c r="BA16" s="37"/>
    </row>
    <row r="17" spans="1:49" ht="21.75" customHeight="1" thickBot="1" x14ac:dyDescent="0.2">
      <c r="A17" s="184" t="s">
        <v>62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85"/>
      <c r="Z17" s="60"/>
      <c r="AA17" s="197" t="s">
        <v>38</v>
      </c>
      <c r="AB17" s="197"/>
      <c r="AC17" s="197"/>
      <c r="AD17" s="197"/>
      <c r="AE17" s="197"/>
      <c r="AF17" s="197"/>
      <c r="AG17" s="59"/>
      <c r="AH17" s="198" t="s">
        <v>12</v>
      </c>
      <c r="AI17" s="199"/>
      <c r="AJ17" s="199"/>
      <c r="AK17" s="199"/>
      <c r="AL17" s="186">
        <v>7</v>
      </c>
      <c r="AM17" s="186"/>
      <c r="AN17" s="187" t="s">
        <v>0</v>
      </c>
      <c r="AO17" s="187"/>
      <c r="AP17" s="186">
        <v>12</v>
      </c>
      <c r="AQ17" s="186"/>
      <c r="AR17" s="187" t="s">
        <v>1</v>
      </c>
      <c r="AS17" s="187"/>
      <c r="AT17" s="186">
        <v>12</v>
      </c>
      <c r="AU17" s="186"/>
      <c r="AV17" s="187" t="s">
        <v>2</v>
      </c>
      <c r="AW17" s="196"/>
    </row>
    <row r="18" spans="1:49" ht="21.75" customHeight="1" thickTop="1" x14ac:dyDescent="0.15">
      <c r="A18" s="184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85"/>
    </row>
    <row r="19" spans="1:49" ht="21.75" customHeight="1" x14ac:dyDescent="0.15">
      <c r="A19" s="184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85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</row>
    <row r="20" spans="1:49" ht="21.75" customHeight="1" x14ac:dyDescent="0.15">
      <c r="A20" s="184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85"/>
    </row>
    <row r="21" spans="1:49" ht="21.75" customHeight="1" thickBot="1" x14ac:dyDescent="0.2">
      <c r="A21" s="193"/>
      <c r="B21" s="194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4"/>
      <c r="X21" s="195"/>
    </row>
    <row r="22" spans="1:49" ht="21.75" customHeight="1" thickTop="1" x14ac:dyDescent="0.15"/>
    <row r="23" spans="1:49" ht="21.75" customHeight="1" x14ac:dyDescent="0.15"/>
    <row r="24" spans="1:49" ht="21.75" customHeight="1" x14ac:dyDescent="0.15"/>
    <row r="25" spans="1:49" ht="21.75" customHeight="1" x14ac:dyDescent="0.15"/>
    <row r="26" spans="1:49" ht="21.75" customHeight="1" x14ac:dyDescent="0.15"/>
    <row r="27" spans="1:49" ht="21.75" customHeight="1" x14ac:dyDescent="0.15"/>
    <row r="28" spans="1:49" ht="21.75" customHeight="1" x14ac:dyDescent="0.15"/>
    <row r="29" spans="1:49" ht="21.75" customHeight="1" x14ac:dyDescent="0.15"/>
    <row r="30" spans="1:49" ht="17.45" customHeight="1" x14ac:dyDescent="0.15"/>
    <row r="31" spans="1:49" ht="17.45" customHeight="1" x14ac:dyDescent="0.15"/>
  </sheetData>
  <mergeCells count="60">
    <mergeCell ref="A21:X21"/>
    <mergeCell ref="A20:X20"/>
    <mergeCell ref="AR17:AS17"/>
    <mergeCell ref="AT17:AU17"/>
    <mergeCell ref="AV17:AW17"/>
    <mergeCell ref="A18:X18"/>
    <mergeCell ref="A19:X19"/>
    <mergeCell ref="A17:X17"/>
    <mergeCell ref="AA17:AF17"/>
    <mergeCell ref="AH17:AK17"/>
    <mergeCell ref="B14:F14"/>
    <mergeCell ref="H14:X14"/>
    <mergeCell ref="AA14:AF14"/>
    <mergeCell ref="AH14:AW14"/>
    <mergeCell ref="A15:X15"/>
    <mergeCell ref="AL17:AM17"/>
    <mergeCell ref="AN17:AO17"/>
    <mergeCell ref="AP17:AQ17"/>
    <mergeCell ref="AH13:AW13"/>
    <mergeCell ref="AS16:AW16"/>
    <mergeCell ref="AA15:AF15"/>
    <mergeCell ref="AI15:AW15"/>
    <mergeCell ref="A16:X16"/>
    <mergeCell ref="AA16:AF16"/>
    <mergeCell ref="AH16:AM16"/>
    <mergeCell ref="AN16:AO16"/>
    <mergeCell ref="AP16:AQ16"/>
    <mergeCell ref="B13:F13"/>
    <mergeCell ref="H13:N13"/>
    <mergeCell ref="O13:Q13"/>
    <mergeCell ref="R13:X13"/>
    <mergeCell ref="AA13:AF13"/>
    <mergeCell ref="B6:F6"/>
    <mergeCell ref="H6:S6"/>
    <mergeCell ref="AA6:AF6"/>
    <mergeCell ref="AH6:AW6"/>
    <mergeCell ref="B7:F7"/>
    <mergeCell ref="AH11:AW11"/>
    <mergeCell ref="B12:F12"/>
    <mergeCell ref="H12:X12"/>
    <mergeCell ref="AH12:AU12"/>
    <mergeCell ref="AV12:AW12"/>
    <mergeCell ref="B11:F11"/>
    <mergeCell ref="H11:X11"/>
    <mergeCell ref="AA11:AF12"/>
    <mergeCell ref="H7:S7"/>
    <mergeCell ref="AA7:AF10"/>
    <mergeCell ref="AI7:AL7"/>
    <mergeCell ref="AM7:AW7"/>
    <mergeCell ref="B8:F8"/>
    <mergeCell ref="H8:S8"/>
    <mergeCell ref="AH8:AW10"/>
    <mergeCell ref="B10:F10"/>
    <mergeCell ref="H10:X10"/>
    <mergeCell ref="AL1:AO1"/>
    <mergeCell ref="AP1:AW1"/>
    <mergeCell ref="AL3:AO3"/>
    <mergeCell ref="AP3:AW3"/>
    <mergeCell ref="A4:O4"/>
    <mergeCell ref="P4:S4"/>
  </mergeCells>
  <phoneticPr fontId="1"/>
  <dataValidations count="1">
    <dataValidation type="list" allowBlank="1" showInputMessage="1" showErrorMessage="1" sqref="AN16:AO16" xr:uid="{B674F799-D947-432E-94DC-3D242954E08A}">
      <formula1>"特定,一般"</formula1>
    </dataValidation>
  </dataValidations>
  <printOptions horizontalCentered="1"/>
  <pageMargins left="0.55118110236220474" right="0.55118110236220474" top="1.1811023622047245" bottom="0.59055118110236227" header="0.51181102362204722" footer="0.51181102362204722"/>
  <pageSetup paperSize="9" scale="115" orientation="landscape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CE5E1-5E31-4B59-A9C5-310DCCF7C43C}">
  <sheetPr>
    <tabColor rgb="FFFFFF00"/>
  </sheetPr>
  <dimension ref="A1:S22"/>
  <sheetViews>
    <sheetView view="pageBreakPreview" zoomScale="90" zoomScaleNormal="75" zoomScaleSheetLayoutView="90" workbookViewId="0">
      <pane ySplit="2" topLeftCell="A3" activePane="bottomLeft" state="frozenSplit"/>
      <selection activeCell="B1" sqref="B1:B2"/>
      <selection pane="bottomLeft" activeCell="B1" sqref="B1:B2"/>
    </sheetView>
  </sheetViews>
  <sheetFormatPr defaultColWidth="9" defaultRowHeight="27" customHeight="1" x14ac:dyDescent="0.15"/>
  <cols>
    <col min="1" max="1" width="4.625" style="50" customWidth="1"/>
    <col min="2" max="2" width="4.625" style="6" customWidth="1"/>
    <col min="3" max="3" width="22.625" style="33" customWidth="1"/>
    <col min="4" max="4" width="22.625" style="34" customWidth="1"/>
    <col min="5" max="5" width="5.125" style="7" customWidth="1"/>
    <col min="6" max="6" width="9.625" style="8" customWidth="1"/>
    <col min="7" max="7" width="9.625" style="9" customWidth="1"/>
    <col min="8" max="8" width="12.625" style="12" customWidth="1"/>
    <col min="9" max="9" width="9.625" style="8" customWidth="1"/>
    <col min="10" max="10" width="9.625" style="9" customWidth="1"/>
    <col min="11" max="11" width="12.625" style="12" customWidth="1"/>
    <col min="12" max="12" width="9.625" style="11" customWidth="1"/>
    <col min="13" max="13" width="9.625" style="12" customWidth="1"/>
    <col min="14" max="14" width="12.625" style="12" customWidth="1"/>
    <col min="15" max="15" width="12.625" style="34" customWidth="1"/>
    <col min="16" max="19" width="9.125" style="50" customWidth="1"/>
    <col min="20" max="16384" width="9" style="5"/>
  </cols>
  <sheetData>
    <row r="1" spans="1:19" ht="27" customHeight="1" x14ac:dyDescent="0.15">
      <c r="B1" s="149" t="s">
        <v>3</v>
      </c>
      <c r="C1" s="147" t="s">
        <v>6</v>
      </c>
      <c r="D1" s="145" t="s">
        <v>7</v>
      </c>
      <c r="E1" s="143" t="s">
        <v>4</v>
      </c>
      <c r="F1" s="151" t="s">
        <v>43</v>
      </c>
      <c r="G1" s="152"/>
      <c r="H1" s="153"/>
      <c r="I1" s="151" t="s">
        <v>13</v>
      </c>
      <c r="J1" s="152"/>
      <c r="K1" s="153"/>
      <c r="L1" s="151" t="s">
        <v>14</v>
      </c>
      <c r="M1" s="152"/>
      <c r="N1" s="153"/>
      <c r="O1" s="141" t="s">
        <v>11</v>
      </c>
      <c r="Q1" s="200" t="s">
        <v>61</v>
      </c>
      <c r="R1" s="200" t="s">
        <v>60</v>
      </c>
      <c r="S1" s="200" t="s">
        <v>59</v>
      </c>
    </row>
    <row r="2" spans="1:19" ht="27" customHeight="1" x14ac:dyDescent="0.15">
      <c r="B2" s="150"/>
      <c r="C2" s="148"/>
      <c r="D2" s="146"/>
      <c r="E2" s="144"/>
      <c r="F2" s="3" t="s">
        <v>8</v>
      </c>
      <c r="G2" s="4" t="s">
        <v>9</v>
      </c>
      <c r="H2" s="4" t="s">
        <v>10</v>
      </c>
      <c r="I2" s="3" t="s">
        <v>8</v>
      </c>
      <c r="J2" s="4" t="s">
        <v>9</v>
      </c>
      <c r="K2" s="4" t="s">
        <v>10</v>
      </c>
      <c r="L2" s="3" t="s">
        <v>8</v>
      </c>
      <c r="M2" s="4" t="s">
        <v>9</v>
      </c>
      <c r="N2" s="4" t="s">
        <v>10</v>
      </c>
      <c r="O2" s="142"/>
      <c r="Q2" s="201"/>
      <c r="R2" s="201"/>
      <c r="S2" s="201"/>
    </row>
    <row r="3" spans="1:19" ht="27" customHeight="1" x14ac:dyDescent="0.15">
      <c r="A3" s="49"/>
      <c r="B3" s="13"/>
      <c r="C3" s="58" t="s">
        <v>58</v>
      </c>
      <c r="D3" s="51" t="s">
        <v>57</v>
      </c>
      <c r="E3" s="7" t="s">
        <v>53</v>
      </c>
      <c r="F3" s="8">
        <v>11.2</v>
      </c>
      <c r="G3" s="9">
        <v>123</v>
      </c>
      <c r="H3" s="10">
        <f t="shared" ref="H3:H21" si="0">IF(AND(G3="",F3=""),"",ROUNDDOWN(F3*G3,0))</f>
        <v>1377</v>
      </c>
      <c r="K3" s="10" t="str">
        <f t="shared" ref="K3:K22" si="1">IF(AND(J3="",I3=""),"",ROUNDDOWN(I3*J3,0))</f>
        <v/>
      </c>
      <c r="L3" s="11">
        <f t="shared" ref="L3:L22" si="2">IF(AND(F3="",I3=""),"",IF(E3="式",1,SUM(F3,I3)))</f>
        <v>11.2</v>
      </c>
      <c r="M3" s="12">
        <f t="shared" ref="M3:M22" si="3">IF(AND(F3="",G3="",I3="",J3=""),"",IF(E3="式",SUM(G3,J3),IF(AND(G3&lt;&gt;"",J3&lt;&gt;"",G3&lt;&gt;J3),"単価変更不可",IF(AND(F3&lt;0,I3=F3),J3-G3,IF(J3="",G3,J3)))))</f>
        <v>123</v>
      </c>
      <c r="N3" s="10">
        <f t="shared" ref="N3:N22" si="4">IF(AND(H3="",K3=""),"",SUM(H3,K3))</f>
        <v>1377</v>
      </c>
      <c r="O3" s="51"/>
      <c r="Q3" s="57">
        <f t="shared" ref="Q3:Q22" si="5">LENB(C3)</f>
        <v>6</v>
      </c>
      <c r="R3" s="57">
        <f t="shared" ref="R3:R22" si="6">LENB(D3)</f>
        <v>4</v>
      </c>
      <c r="S3" s="57">
        <f t="shared" ref="S3:S22" si="7">LENB(O3)</f>
        <v>0</v>
      </c>
    </row>
    <row r="4" spans="1:19" ht="27" customHeight="1" x14ac:dyDescent="0.15">
      <c r="A4" s="49"/>
      <c r="C4" s="58" t="s">
        <v>55</v>
      </c>
      <c r="D4" s="51" t="s">
        <v>56</v>
      </c>
      <c r="E4" s="7" t="s">
        <v>53</v>
      </c>
      <c r="F4" s="8">
        <v>8.8000000000000007</v>
      </c>
      <c r="G4" s="9">
        <v>1234</v>
      </c>
      <c r="H4" s="10">
        <f t="shared" si="0"/>
        <v>10859</v>
      </c>
      <c r="K4" s="10" t="str">
        <f t="shared" si="1"/>
        <v/>
      </c>
      <c r="L4" s="11">
        <f t="shared" si="2"/>
        <v>8.8000000000000007</v>
      </c>
      <c r="M4" s="12">
        <f t="shared" si="3"/>
        <v>1234</v>
      </c>
      <c r="N4" s="10">
        <f t="shared" si="4"/>
        <v>10859</v>
      </c>
      <c r="O4" s="51"/>
      <c r="Q4" s="57">
        <f t="shared" si="5"/>
        <v>26</v>
      </c>
      <c r="R4" s="57">
        <f t="shared" si="6"/>
        <v>28</v>
      </c>
      <c r="S4" s="57">
        <f t="shared" si="7"/>
        <v>0</v>
      </c>
    </row>
    <row r="5" spans="1:19" ht="27" customHeight="1" x14ac:dyDescent="0.15">
      <c r="A5" s="49"/>
      <c r="C5" s="58" t="s">
        <v>55</v>
      </c>
      <c r="D5" s="51" t="s">
        <v>54</v>
      </c>
      <c r="E5" s="7" t="s">
        <v>53</v>
      </c>
      <c r="F5" s="8">
        <v>2.4</v>
      </c>
      <c r="G5" s="9">
        <v>1234</v>
      </c>
      <c r="H5" s="10">
        <f t="shared" si="0"/>
        <v>2961</v>
      </c>
      <c r="K5" s="10" t="str">
        <f t="shared" si="1"/>
        <v/>
      </c>
      <c r="L5" s="11">
        <f t="shared" si="2"/>
        <v>2.4</v>
      </c>
      <c r="M5" s="12">
        <f t="shared" si="3"/>
        <v>1234</v>
      </c>
      <c r="N5" s="10">
        <f t="shared" si="4"/>
        <v>2961</v>
      </c>
      <c r="O5" s="51"/>
      <c r="Q5" s="57">
        <f t="shared" si="5"/>
        <v>26</v>
      </c>
      <c r="R5" s="57">
        <f t="shared" si="6"/>
        <v>28</v>
      </c>
      <c r="S5" s="57">
        <f t="shared" si="7"/>
        <v>0</v>
      </c>
    </row>
    <row r="6" spans="1:19" ht="27" customHeight="1" x14ac:dyDescent="0.15">
      <c r="A6" s="49"/>
      <c r="C6" s="58" t="s">
        <v>50</v>
      </c>
      <c r="D6" s="51" t="s">
        <v>52</v>
      </c>
      <c r="E6" s="7" t="s">
        <v>48</v>
      </c>
      <c r="F6" s="8">
        <v>613</v>
      </c>
      <c r="G6" s="9">
        <v>234</v>
      </c>
      <c r="H6" s="10">
        <f t="shared" si="0"/>
        <v>143442</v>
      </c>
      <c r="K6" s="10" t="str">
        <f t="shared" si="1"/>
        <v/>
      </c>
      <c r="L6" s="11">
        <f t="shared" si="2"/>
        <v>613</v>
      </c>
      <c r="M6" s="12">
        <f t="shared" si="3"/>
        <v>234</v>
      </c>
      <c r="N6" s="10">
        <f t="shared" si="4"/>
        <v>143442</v>
      </c>
      <c r="O6" s="51"/>
      <c r="Q6" s="57">
        <f t="shared" si="5"/>
        <v>6</v>
      </c>
      <c r="R6" s="57">
        <f t="shared" si="6"/>
        <v>29</v>
      </c>
      <c r="S6" s="57">
        <f t="shared" si="7"/>
        <v>0</v>
      </c>
    </row>
    <row r="7" spans="1:19" ht="27" customHeight="1" x14ac:dyDescent="0.15">
      <c r="A7" s="49"/>
      <c r="C7" s="58" t="s">
        <v>50</v>
      </c>
      <c r="D7" s="51" t="s">
        <v>52</v>
      </c>
      <c r="E7" s="7" t="s">
        <v>48</v>
      </c>
      <c r="F7" s="8">
        <v>563</v>
      </c>
      <c r="G7" s="9">
        <v>234</v>
      </c>
      <c r="H7" s="10">
        <f t="shared" si="0"/>
        <v>131742</v>
      </c>
      <c r="K7" s="10" t="str">
        <f t="shared" si="1"/>
        <v/>
      </c>
      <c r="L7" s="11">
        <f t="shared" si="2"/>
        <v>563</v>
      </c>
      <c r="M7" s="12">
        <f t="shared" si="3"/>
        <v>234</v>
      </c>
      <c r="N7" s="10">
        <f t="shared" si="4"/>
        <v>131742</v>
      </c>
      <c r="O7" s="51"/>
      <c r="Q7" s="57">
        <f t="shared" si="5"/>
        <v>6</v>
      </c>
      <c r="R7" s="57">
        <f t="shared" si="6"/>
        <v>29</v>
      </c>
      <c r="S7" s="57">
        <f t="shared" si="7"/>
        <v>0</v>
      </c>
    </row>
    <row r="8" spans="1:19" ht="27" customHeight="1" x14ac:dyDescent="0.15">
      <c r="A8" s="49"/>
      <c r="C8" s="58" t="s">
        <v>50</v>
      </c>
      <c r="D8" s="51" t="s">
        <v>51</v>
      </c>
      <c r="E8" s="7" t="s">
        <v>48</v>
      </c>
      <c r="F8" s="8">
        <v>718</v>
      </c>
      <c r="G8" s="9">
        <v>345</v>
      </c>
      <c r="H8" s="10">
        <f t="shared" si="0"/>
        <v>247710</v>
      </c>
      <c r="K8" s="10" t="str">
        <f t="shared" si="1"/>
        <v/>
      </c>
      <c r="L8" s="11">
        <f t="shared" si="2"/>
        <v>718</v>
      </c>
      <c r="M8" s="12">
        <f t="shared" si="3"/>
        <v>345</v>
      </c>
      <c r="N8" s="10">
        <f t="shared" si="4"/>
        <v>247710</v>
      </c>
      <c r="O8" s="51"/>
      <c r="Q8" s="57">
        <f t="shared" si="5"/>
        <v>6</v>
      </c>
      <c r="R8" s="57">
        <f t="shared" si="6"/>
        <v>31</v>
      </c>
      <c r="S8" s="57">
        <f t="shared" si="7"/>
        <v>0</v>
      </c>
    </row>
    <row r="9" spans="1:19" ht="27" customHeight="1" x14ac:dyDescent="0.15">
      <c r="A9" s="49"/>
      <c r="C9" s="58" t="s">
        <v>50</v>
      </c>
      <c r="D9" s="51" t="s">
        <v>51</v>
      </c>
      <c r="E9" s="7" t="s">
        <v>48</v>
      </c>
      <c r="F9" s="8">
        <v>170</v>
      </c>
      <c r="G9" s="9">
        <v>345</v>
      </c>
      <c r="H9" s="10">
        <f t="shared" si="0"/>
        <v>58650</v>
      </c>
      <c r="K9" s="10" t="str">
        <f t="shared" si="1"/>
        <v/>
      </c>
      <c r="L9" s="11">
        <f t="shared" si="2"/>
        <v>170</v>
      </c>
      <c r="M9" s="12">
        <f t="shared" si="3"/>
        <v>345</v>
      </c>
      <c r="N9" s="10">
        <f t="shared" si="4"/>
        <v>58650</v>
      </c>
      <c r="O9" s="51"/>
      <c r="Q9" s="57">
        <f t="shared" si="5"/>
        <v>6</v>
      </c>
      <c r="R9" s="57">
        <f t="shared" si="6"/>
        <v>31</v>
      </c>
      <c r="S9" s="57">
        <f t="shared" si="7"/>
        <v>0</v>
      </c>
    </row>
    <row r="10" spans="1:19" ht="27" customHeight="1" x14ac:dyDescent="0.15">
      <c r="A10" s="49"/>
      <c r="C10" s="58" t="s">
        <v>50</v>
      </c>
      <c r="D10" s="51" t="s">
        <v>49</v>
      </c>
      <c r="E10" s="7" t="s">
        <v>48</v>
      </c>
      <c r="F10" s="8">
        <v>2.8</v>
      </c>
      <c r="G10" s="9">
        <v>456</v>
      </c>
      <c r="H10" s="10">
        <f t="shared" si="0"/>
        <v>1276</v>
      </c>
      <c r="K10" s="10" t="str">
        <f t="shared" si="1"/>
        <v/>
      </c>
      <c r="L10" s="11">
        <f t="shared" si="2"/>
        <v>2.8</v>
      </c>
      <c r="M10" s="12">
        <f t="shared" si="3"/>
        <v>456</v>
      </c>
      <c r="N10" s="10">
        <f t="shared" si="4"/>
        <v>1276</v>
      </c>
      <c r="O10" s="51"/>
      <c r="Q10" s="57">
        <f t="shared" si="5"/>
        <v>6</v>
      </c>
      <c r="R10" s="57">
        <f t="shared" si="6"/>
        <v>28</v>
      </c>
      <c r="S10" s="57">
        <f t="shared" si="7"/>
        <v>0</v>
      </c>
    </row>
    <row r="11" spans="1:19" ht="27" customHeight="1" x14ac:dyDescent="0.15">
      <c r="A11" s="49"/>
      <c r="C11" s="58" t="s">
        <v>47</v>
      </c>
      <c r="D11" s="51"/>
      <c r="E11" s="7" t="s">
        <v>41</v>
      </c>
      <c r="F11" s="8">
        <v>1</v>
      </c>
      <c r="G11" s="9">
        <v>30000</v>
      </c>
      <c r="H11" s="10">
        <f t="shared" si="0"/>
        <v>30000</v>
      </c>
      <c r="K11" s="10" t="str">
        <f t="shared" si="1"/>
        <v/>
      </c>
      <c r="L11" s="11">
        <f t="shared" si="2"/>
        <v>1</v>
      </c>
      <c r="M11" s="12">
        <f t="shared" si="3"/>
        <v>30000</v>
      </c>
      <c r="N11" s="10">
        <f t="shared" si="4"/>
        <v>30000</v>
      </c>
      <c r="O11" s="51"/>
      <c r="Q11" s="57">
        <f t="shared" si="5"/>
        <v>6</v>
      </c>
      <c r="R11" s="57">
        <f t="shared" si="6"/>
        <v>0</v>
      </c>
      <c r="S11" s="57">
        <f t="shared" si="7"/>
        <v>0</v>
      </c>
    </row>
    <row r="12" spans="1:19" ht="27" customHeight="1" x14ac:dyDescent="0.15">
      <c r="A12" s="49"/>
      <c r="C12" s="58"/>
      <c r="D12" s="51"/>
      <c r="H12" s="10" t="str">
        <f t="shared" si="0"/>
        <v/>
      </c>
      <c r="K12" s="10" t="str">
        <f t="shared" si="1"/>
        <v/>
      </c>
      <c r="L12" s="11" t="str">
        <f t="shared" si="2"/>
        <v/>
      </c>
      <c r="M12" s="12" t="str">
        <f t="shared" si="3"/>
        <v/>
      </c>
      <c r="N12" s="10" t="str">
        <f t="shared" si="4"/>
        <v/>
      </c>
      <c r="O12" s="51"/>
      <c r="Q12" s="57">
        <f t="shared" si="5"/>
        <v>0</v>
      </c>
      <c r="R12" s="57">
        <f t="shared" si="6"/>
        <v>0</v>
      </c>
      <c r="S12" s="57">
        <f t="shared" si="7"/>
        <v>0</v>
      </c>
    </row>
    <row r="13" spans="1:19" ht="27" customHeight="1" x14ac:dyDescent="0.15">
      <c r="A13" s="49"/>
      <c r="C13" s="58"/>
      <c r="D13" s="51"/>
      <c r="H13" s="10" t="str">
        <f t="shared" si="0"/>
        <v/>
      </c>
      <c r="K13" s="10" t="str">
        <f t="shared" si="1"/>
        <v/>
      </c>
      <c r="L13" s="11" t="str">
        <f t="shared" si="2"/>
        <v/>
      </c>
      <c r="M13" s="12" t="str">
        <f t="shared" si="3"/>
        <v/>
      </c>
      <c r="N13" s="10" t="str">
        <f t="shared" si="4"/>
        <v/>
      </c>
      <c r="O13" s="51"/>
      <c r="Q13" s="57">
        <f t="shared" si="5"/>
        <v>0</v>
      </c>
      <c r="R13" s="57">
        <f t="shared" si="6"/>
        <v>0</v>
      </c>
      <c r="S13" s="57">
        <f t="shared" si="7"/>
        <v>0</v>
      </c>
    </row>
    <row r="14" spans="1:19" ht="27" customHeight="1" x14ac:dyDescent="0.15">
      <c r="A14" s="49"/>
      <c r="C14" s="58"/>
      <c r="D14" s="51"/>
      <c r="H14" s="10" t="str">
        <f t="shared" si="0"/>
        <v/>
      </c>
      <c r="K14" s="10" t="str">
        <f t="shared" si="1"/>
        <v/>
      </c>
      <c r="L14" s="11" t="str">
        <f t="shared" si="2"/>
        <v/>
      </c>
      <c r="M14" s="12" t="str">
        <f t="shared" si="3"/>
        <v/>
      </c>
      <c r="N14" s="10" t="str">
        <f t="shared" si="4"/>
        <v/>
      </c>
      <c r="O14" s="51"/>
      <c r="Q14" s="57">
        <f t="shared" si="5"/>
        <v>0</v>
      </c>
      <c r="R14" s="57">
        <f t="shared" si="6"/>
        <v>0</v>
      </c>
      <c r="S14" s="57">
        <f t="shared" si="7"/>
        <v>0</v>
      </c>
    </row>
    <row r="15" spans="1:19" ht="27" customHeight="1" x14ac:dyDescent="0.15">
      <c r="A15" s="49"/>
      <c r="C15" s="58"/>
      <c r="D15" s="51"/>
      <c r="H15" s="10" t="str">
        <f t="shared" si="0"/>
        <v/>
      </c>
      <c r="K15" s="10" t="str">
        <f t="shared" si="1"/>
        <v/>
      </c>
      <c r="L15" s="11" t="str">
        <f t="shared" si="2"/>
        <v/>
      </c>
      <c r="M15" s="12" t="str">
        <f t="shared" si="3"/>
        <v/>
      </c>
      <c r="N15" s="10" t="str">
        <f t="shared" si="4"/>
        <v/>
      </c>
      <c r="O15" s="51"/>
      <c r="Q15" s="57">
        <f t="shared" si="5"/>
        <v>0</v>
      </c>
      <c r="R15" s="57">
        <f t="shared" si="6"/>
        <v>0</v>
      </c>
      <c r="S15" s="57">
        <f t="shared" si="7"/>
        <v>0</v>
      </c>
    </row>
    <row r="16" spans="1:19" ht="27" customHeight="1" x14ac:dyDescent="0.15">
      <c r="A16" s="49"/>
      <c r="C16" s="58"/>
      <c r="D16" s="51"/>
      <c r="H16" s="10" t="str">
        <f t="shared" si="0"/>
        <v/>
      </c>
      <c r="K16" s="10" t="str">
        <f t="shared" si="1"/>
        <v/>
      </c>
      <c r="L16" s="11" t="str">
        <f t="shared" si="2"/>
        <v/>
      </c>
      <c r="M16" s="12" t="str">
        <f t="shared" si="3"/>
        <v/>
      </c>
      <c r="N16" s="10" t="str">
        <f t="shared" si="4"/>
        <v/>
      </c>
      <c r="O16" s="51"/>
      <c r="Q16" s="57">
        <f t="shared" si="5"/>
        <v>0</v>
      </c>
      <c r="R16" s="57">
        <f t="shared" si="6"/>
        <v>0</v>
      </c>
      <c r="S16" s="57">
        <f t="shared" si="7"/>
        <v>0</v>
      </c>
    </row>
    <row r="17" spans="1:19" ht="27" customHeight="1" x14ac:dyDescent="0.15">
      <c r="A17" s="49"/>
      <c r="C17" s="58"/>
      <c r="D17" s="51"/>
      <c r="H17" s="10" t="str">
        <f t="shared" si="0"/>
        <v/>
      </c>
      <c r="K17" s="10" t="str">
        <f t="shared" si="1"/>
        <v/>
      </c>
      <c r="L17" s="11" t="str">
        <f t="shared" si="2"/>
        <v/>
      </c>
      <c r="M17" s="12" t="str">
        <f t="shared" si="3"/>
        <v/>
      </c>
      <c r="N17" s="10" t="str">
        <f t="shared" si="4"/>
        <v/>
      </c>
      <c r="O17" s="51"/>
      <c r="Q17" s="57">
        <f t="shared" si="5"/>
        <v>0</v>
      </c>
      <c r="R17" s="57">
        <f t="shared" si="6"/>
        <v>0</v>
      </c>
      <c r="S17" s="57">
        <f t="shared" si="7"/>
        <v>0</v>
      </c>
    </row>
    <row r="18" spans="1:19" ht="27" customHeight="1" x14ac:dyDescent="0.15">
      <c r="A18" s="49"/>
      <c r="C18" s="58"/>
      <c r="D18" s="51"/>
      <c r="H18" s="10" t="str">
        <f t="shared" si="0"/>
        <v/>
      </c>
      <c r="K18" s="10" t="str">
        <f t="shared" si="1"/>
        <v/>
      </c>
      <c r="L18" s="11" t="str">
        <f t="shared" si="2"/>
        <v/>
      </c>
      <c r="M18" s="12" t="str">
        <f t="shared" si="3"/>
        <v/>
      </c>
      <c r="N18" s="10" t="str">
        <f t="shared" si="4"/>
        <v/>
      </c>
      <c r="O18" s="51"/>
      <c r="Q18" s="57">
        <f t="shared" si="5"/>
        <v>0</v>
      </c>
      <c r="R18" s="57">
        <f t="shared" si="6"/>
        <v>0</v>
      </c>
      <c r="S18" s="57">
        <f t="shared" si="7"/>
        <v>0</v>
      </c>
    </row>
    <row r="19" spans="1:19" ht="27" customHeight="1" x14ac:dyDescent="0.15">
      <c r="A19" s="49"/>
      <c r="C19" s="58"/>
      <c r="D19" s="51"/>
      <c r="H19" s="10" t="str">
        <f t="shared" si="0"/>
        <v/>
      </c>
      <c r="K19" s="10" t="str">
        <f t="shared" si="1"/>
        <v/>
      </c>
      <c r="L19" s="11" t="str">
        <f t="shared" si="2"/>
        <v/>
      </c>
      <c r="M19" s="12" t="str">
        <f t="shared" si="3"/>
        <v/>
      </c>
      <c r="N19" s="10" t="str">
        <f t="shared" si="4"/>
        <v/>
      </c>
      <c r="O19" s="51"/>
      <c r="Q19" s="57">
        <f t="shared" si="5"/>
        <v>0</v>
      </c>
      <c r="R19" s="57">
        <f t="shared" si="6"/>
        <v>0</v>
      </c>
      <c r="S19" s="57">
        <f t="shared" si="7"/>
        <v>0</v>
      </c>
    </row>
    <row r="20" spans="1:19" ht="27" customHeight="1" x14ac:dyDescent="0.15">
      <c r="A20" s="49"/>
      <c r="C20" s="58" t="s">
        <v>46</v>
      </c>
      <c r="D20" s="51"/>
      <c r="E20" s="7" t="s">
        <v>41</v>
      </c>
      <c r="F20" s="8">
        <v>1</v>
      </c>
      <c r="G20" s="9">
        <v>-584</v>
      </c>
      <c r="H20" s="10">
        <f t="shared" si="0"/>
        <v>-584</v>
      </c>
      <c r="K20" s="10" t="str">
        <f t="shared" si="1"/>
        <v/>
      </c>
      <c r="L20" s="11">
        <f t="shared" si="2"/>
        <v>1</v>
      </c>
      <c r="M20" s="12">
        <f t="shared" si="3"/>
        <v>-584</v>
      </c>
      <c r="N20" s="10">
        <f t="shared" si="4"/>
        <v>-584</v>
      </c>
      <c r="O20" s="51"/>
      <c r="Q20" s="57">
        <f t="shared" si="5"/>
        <v>8</v>
      </c>
      <c r="R20" s="57">
        <f t="shared" si="6"/>
        <v>0</v>
      </c>
      <c r="S20" s="57">
        <f t="shared" si="7"/>
        <v>0</v>
      </c>
    </row>
    <row r="21" spans="1:19" ht="27" customHeight="1" x14ac:dyDescent="0.15">
      <c r="A21" s="49"/>
      <c r="C21" s="58" t="s">
        <v>40</v>
      </c>
      <c r="D21" s="51" t="s">
        <v>45</v>
      </c>
      <c r="E21" s="7" t="s">
        <v>41</v>
      </c>
      <c r="F21" s="8">
        <v>1</v>
      </c>
      <c r="G21" s="9">
        <v>4567</v>
      </c>
      <c r="H21" s="10">
        <f t="shared" si="0"/>
        <v>4567</v>
      </c>
      <c r="K21" s="10" t="str">
        <f t="shared" si="1"/>
        <v/>
      </c>
      <c r="L21" s="11">
        <f t="shared" si="2"/>
        <v>1</v>
      </c>
      <c r="M21" s="12">
        <f t="shared" si="3"/>
        <v>4567</v>
      </c>
      <c r="N21" s="10">
        <f t="shared" si="4"/>
        <v>4567</v>
      </c>
      <c r="O21" s="51"/>
      <c r="Q21" s="57">
        <f t="shared" si="5"/>
        <v>10</v>
      </c>
      <c r="R21" s="57">
        <f t="shared" si="6"/>
        <v>14</v>
      </c>
      <c r="S21" s="57">
        <f t="shared" si="7"/>
        <v>0</v>
      </c>
    </row>
    <row r="22" spans="1:19" ht="27" customHeight="1" x14ac:dyDescent="0.15">
      <c r="A22" s="49"/>
      <c r="C22" s="56" t="s">
        <v>39</v>
      </c>
      <c r="D22" s="51"/>
      <c r="H22" s="10">
        <f>SUM(H3:H21)</f>
        <v>632000</v>
      </c>
      <c r="K22" s="10" t="str">
        <f t="shared" si="1"/>
        <v/>
      </c>
      <c r="L22" s="11" t="str">
        <f t="shared" si="2"/>
        <v/>
      </c>
      <c r="M22" s="12" t="str">
        <f t="shared" si="3"/>
        <v/>
      </c>
      <c r="N22" s="10">
        <f t="shared" si="4"/>
        <v>632000</v>
      </c>
      <c r="O22" s="51"/>
      <c r="Q22" s="55">
        <f t="shared" si="5"/>
        <v>2</v>
      </c>
      <c r="R22" s="55">
        <f t="shared" si="6"/>
        <v>0</v>
      </c>
      <c r="S22" s="55">
        <f t="shared" si="7"/>
        <v>0</v>
      </c>
    </row>
  </sheetData>
  <mergeCells count="11">
    <mergeCell ref="Q1:Q2"/>
    <mergeCell ref="R1:R2"/>
    <mergeCell ref="S1:S2"/>
    <mergeCell ref="O1:O2"/>
    <mergeCell ref="E1:E2"/>
    <mergeCell ref="L1:N1"/>
    <mergeCell ref="D1:D2"/>
    <mergeCell ref="C1:C2"/>
    <mergeCell ref="B1:B2"/>
    <mergeCell ref="F1:H1"/>
    <mergeCell ref="I1:K1"/>
  </mergeCells>
  <phoneticPr fontId="1"/>
  <dataValidations count="4">
    <dataValidation type="list" allowBlank="1" showInputMessage="1" showErrorMessage="1" sqref="A3:A22" xr:uid="{667CA0E9-B9AE-4AC1-BF38-8853215FB3EC}">
      <formula1>"1"</formula1>
    </dataValidation>
    <dataValidation type="custom" operator="lessThanOrEqual" showInputMessage="1" showErrorMessage="1" errorTitle="文字数制限" error="全角8文字、半角16文字以下にして下さい。" promptTitle="文字数制限" prompt="全角8文字、半角16文字以下にして下さい。" sqref="O3:O22" xr:uid="{A0BC9D0C-A8C3-4E6C-8B6B-6B00BC863575}">
      <formula1>AC3&lt;17</formula1>
    </dataValidation>
    <dataValidation type="custom" operator="lessThanOrEqual" showInputMessage="1" showErrorMessage="1" errorTitle="文字数制限" error="全角20文字、半角40文字以下にして下さい。" promptTitle="文字数制限" prompt="全角20文字、半角40文字以下にして下さい。" sqref="D3:D22" xr:uid="{04DDD1F9-03A9-4F0C-8B10-66565FFCD8FC}">
      <formula1>R3&lt;41</formula1>
    </dataValidation>
    <dataValidation type="custom" operator="lessThanOrEqual" showInputMessage="1" showErrorMessage="1" errorTitle="文字数制限" error="全角16文字、半角32文字以下にして下さい。" promptTitle="文字数制限" prompt="全角16文字、半角32文字以下にして下さい。" sqref="C3:C22" xr:uid="{9C223BEA-DECE-4AA8-B31C-F056BA049CB6}">
      <formula1>Q3&lt;33</formula1>
    </dataValidation>
  </dataValidations>
  <printOptions horizontalCentered="1" verticalCentered="1"/>
  <pageMargins left="0.39370078740157483" right="0.39370078740157483" top="0.98425196850393704" bottom="0.59055118110236227" header="0.51181102362204722" footer="0.39370078740157483"/>
  <pageSetup paperSize="9" scale="87" orientation="landscape" blackAndWhite="1" r:id="rId1"/>
  <headerFooter alignWithMargins="0">
    <oddFooter>&amp;L&amp;"ＭＳ 明朝,標準"№  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16767-FB08-420B-AB8E-283DCB298FF5}">
  <sheetPr>
    <tabColor rgb="FFFFFF00"/>
  </sheetPr>
  <dimension ref="A1:S22"/>
  <sheetViews>
    <sheetView view="pageBreakPreview" zoomScale="90" zoomScaleNormal="75" zoomScaleSheetLayoutView="90" workbookViewId="0">
      <pane ySplit="2" topLeftCell="A3" activePane="bottomLeft" state="frozenSplit"/>
      <selection activeCell="B1" sqref="B1:B2"/>
      <selection pane="bottomLeft" activeCell="B1" sqref="B1:B2"/>
    </sheetView>
  </sheetViews>
  <sheetFormatPr defaultColWidth="9" defaultRowHeight="27" customHeight="1" x14ac:dyDescent="0.15"/>
  <cols>
    <col min="1" max="1" width="4.625" style="50" customWidth="1"/>
    <col min="2" max="2" width="4.625" style="6" customWidth="1"/>
    <col min="3" max="3" width="22.625" style="33" customWidth="1"/>
    <col min="4" max="4" width="22.625" style="34" customWidth="1"/>
    <col min="5" max="5" width="5.125" style="7" customWidth="1"/>
    <col min="6" max="6" width="9.625" style="8" customWidth="1"/>
    <col min="7" max="7" width="9.625" style="9" customWidth="1"/>
    <col min="8" max="8" width="12.625" style="12" customWidth="1"/>
    <col min="9" max="9" width="9.625" style="8" customWidth="1"/>
    <col min="10" max="10" width="9.625" style="9" customWidth="1"/>
    <col min="11" max="11" width="12.625" style="12" customWidth="1"/>
    <col min="12" max="12" width="9.625" style="11" customWidth="1"/>
    <col min="13" max="13" width="9.625" style="12" customWidth="1"/>
    <col min="14" max="14" width="12.625" style="12" customWidth="1"/>
    <col min="15" max="15" width="12.625" style="34" customWidth="1"/>
    <col min="16" max="19" width="9.125" style="50" customWidth="1"/>
    <col min="20" max="16384" width="9" style="5"/>
  </cols>
  <sheetData>
    <row r="1" spans="1:19" ht="27" customHeight="1" x14ac:dyDescent="0.15">
      <c r="B1" s="149" t="s">
        <v>3</v>
      </c>
      <c r="C1" s="147" t="s">
        <v>6</v>
      </c>
      <c r="D1" s="145" t="s">
        <v>7</v>
      </c>
      <c r="E1" s="143" t="s">
        <v>4</v>
      </c>
      <c r="F1" s="151" t="s">
        <v>43</v>
      </c>
      <c r="G1" s="152"/>
      <c r="H1" s="153"/>
      <c r="I1" s="151" t="s">
        <v>13</v>
      </c>
      <c r="J1" s="152"/>
      <c r="K1" s="153"/>
      <c r="L1" s="151" t="s">
        <v>14</v>
      </c>
      <c r="M1" s="152"/>
      <c r="N1" s="153"/>
      <c r="O1" s="141" t="s">
        <v>11</v>
      </c>
      <c r="Q1" s="200" t="s">
        <v>61</v>
      </c>
      <c r="R1" s="200" t="s">
        <v>60</v>
      </c>
      <c r="S1" s="200" t="s">
        <v>59</v>
      </c>
    </row>
    <row r="2" spans="1:19" ht="27" customHeight="1" x14ac:dyDescent="0.15">
      <c r="B2" s="150"/>
      <c r="C2" s="148"/>
      <c r="D2" s="146"/>
      <c r="E2" s="144"/>
      <c r="F2" s="3" t="s">
        <v>8</v>
      </c>
      <c r="G2" s="4" t="s">
        <v>9</v>
      </c>
      <c r="H2" s="4" t="s">
        <v>10</v>
      </c>
      <c r="I2" s="3" t="s">
        <v>8</v>
      </c>
      <c r="J2" s="4" t="s">
        <v>9</v>
      </c>
      <c r="K2" s="4" t="s">
        <v>10</v>
      </c>
      <c r="L2" s="3" t="s">
        <v>8</v>
      </c>
      <c r="M2" s="4" t="s">
        <v>9</v>
      </c>
      <c r="N2" s="4" t="s">
        <v>10</v>
      </c>
      <c r="O2" s="142"/>
      <c r="Q2" s="201"/>
      <c r="R2" s="201"/>
      <c r="S2" s="201"/>
    </row>
    <row r="3" spans="1:19" ht="27" customHeight="1" x14ac:dyDescent="0.15">
      <c r="A3" s="49"/>
      <c r="B3" s="13"/>
      <c r="C3" s="58" t="s">
        <v>58</v>
      </c>
      <c r="D3" s="51" t="s">
        <v>57</v>
      </c>
      <c r="E3" s="7" t="s">
        <v>53</v>
      </c>
      <c r="F3" s="8">
        <v>31.8</v>
      </c>
      <c r="G3" s="9">
        <v>123</v>
      </c>
      <c r="H3" s="10">
        <f t="shared" ref="H3:H21" si="0">IF(AND(G3="",F3=""),"",ROUNDDOWN(F3*G3,0))</f>
        <v>3911</v>
      </c>
      <c r="I3" s="8">
        <v>11.2</v>
      </c>
      <c r="J3" s="9">
        <v>123</v>
      </c>
      <c r="K3" s="10">
        <f t="shared" ref="K3:K21" si="1">IF(AND(J3="",I3=""),"",ROUNDDOWN(I3*J3,0))</f>
        <v>1377</v>
      </c>
      <c r="L3" s="11">
        <f t="shared" ref="L3:L22" si="2">IF(AND(F3="",I3=""),"",IF(E3="式",1,SUM(F3,I3)))</f>
        <v>43</v>
      </c>
      <c r="M3" s="12">
        <f t="shared" ref="M3:M22" si="3">IF(AND(F3="",G3="",I3="",J3=""),"",IF(E3="式",SUM(G3,J3),IF(AND(G3&lt;&gt;"",J3&lt;&gt;"",G3&lt;&gt;J3),"単価変更不可",IF(AND(F3&lt;0,I3=F3),J3-G3,IF(J3="",G3,J3)))))</f>
        <v>123</v>
      </c>
      <c r="N3" s="10">
        <f t="shared" ref="N3:N22" si="4">IF(AND(H3="",K3=""),"",SUM(H3,K3))</f>
        <v>5288</v>
      </c>
      <c r="O3" s="51"/>
      <c r="Q3" s="57">
        <f t="shared" ref="Q3:Q22" si="5">LENB(C3)</f>
        <v>6</v>
      </c>
      <c r="R3" s="57">
        <f t="shared" ref="R3:R22" si="6">LENB(D3)</f>
        <v>4</v>
      </c>
      <c r="S3" s="57">
        <f t="shared" ref="S3:S22" si="7">LENB(O3)</f>
        <v>0</v>
      </c>
    </row>
    <row r="4" spans="1:19" ht="27" customHeight="1" x14ac:dyDescent="0.15">
      <c r="A4" s="49"/>
      <c r="C4" s="58" t="s">
        <v>55</v>
      </c>
      <c r="D4" s="51" t="s">
        <v>56</v>
      </c>
      <c r="E4" s="7" t="s">
        <v>53</v>
      </c>
      <c r="F4" s="8">
        <v>21.5</v>
      </c>
      <c r="G4" s="9">
        <v>1234</v>
      </c>
      <c r="H4" s="10">
        <f t="shared" si="0"/>
        <v>26531</v>
      </c>
      <c r="I4" s="8">
        <v>8.8000000000000007</v>
      </c>
      <c r="J4" s="9">
        <v>1234</v>
      </c>
      <c r="K4" s="10">
        <f t="shared" si="1"/>
        <v>10859</v>
      </c>
      <c r="L4" s="11">
        <f t="shared" si="2"/>
        <v>30.3</v>
      </c>
      <c r="M4" s="12">
        <f t="shared" si="3"/>
        <v>1234</v>
      </c>
      <c r="N4" s="10">
        <f t="shared" si="4"/>
        <v>37390</v>
      </c>
      <c r="O4" s="51"/>
      <c r="Q4" s="57">
        <f t="shared" si="5"/>
        <v>26</v>
      </c>
      <c r="R4" s="57">
        <f t="shared" si="6"/>
        <v>28</v>
      </c>
      <c r="S4" s="57">
        <f t="shared" si="7"/>
        <v>0</v>
      </c>
    </row>
    <row r="5" spans="1:19" ht="27" customHeight="1" x14ac:dyDescent="0.15">
      <c r="A5" s="49"/>
      <c r="C5" s="58" t="s">
        <v>55</v>
      </c>
      <c r="D5" s="51" t="s">
        <v>54</v>
      </c>
      <c r="E5" s="7" t="s">
        <v>53</v>
      </c>
      <c r="F5" s="8">
        <v>10.3</v>
      </c>
      <c r="G5" s="9">
        <v>1234</v>
      </c>
      <c r="H5" s="10">
        <f t="shared" si="0"/>
        <v>12710</v>
      </c>
      <c r="I5" s="8">
        <v>2.4</v>
      </c>
      <c r="J5" s="9">
        <v>1234</v>
      </c>
      <c r="K5" s="10">
        <f t="shared" si="1"/>
        <v>2961</v>
      </c>
      <c r="L5" s="11">
        <f t="shared" si="2"/>
        <v>12.700000000000001</v>
      </c>
      <c r="M5" s="12">
        <f t="shared" si="3"/>
        <v>1234</v>
      </c>
      <c r="N5" s="10">
        <f t="shared" si="4"/>
        <v>15671</v>
      </c>
      <c r="O5" s="51"/>
      <c r="Q5" s="57">
        <f t="shared" si="5"/>
        <v>26</v>
      </c>
      <c r="R5" s="57">
        <f t="shared" si="6"/>
        <v>28</v>
      </c>
      <c r="S5" s="57">
        <f t="shared" si="7"/>
        <v>0</v>
      </c>
    </row>
    <row r="6" spans="1:19" ht="27" customHeight="1" x14ac:dyDescent="0.15">
      <c r="A6" s="49"/>
      <c r="C6" s="58" t="s">
        <v>50</v>
      </c>
      <c r="D6" s="51" t="s">
        <v>52</v>
      </c>
      <c r="E6" s="7" t="s">
        <v>48</v>
      </c>
      <c r="F6" s="8">
        <v>-100</v>
      </c>
      <c r="G6" s="9">
        <v>234</v>
      </c>
      <c r="H6" s="10">
        <f t="shared" si="0"/>
        <v>-23400</v>
      </c>
      <c r="I6" s="8">
        <v>613</v>
      </c>
      <c r="J6" s="9">
        <v>234</v>
      </c>
      <c r="K6" s="10">
        <f t="shared" si="1"/>
        <v>143442</v>
      </c>
      <c r="L6" s="11">
        <f t="shared" si="2"/>
        <v>513</v>
      </c>
      <c r="M6" s="12">
        <f t="shared" si="3"/>
        <v>234</v>
      </c>
      <c r="N6" s="10">
        <f t="shared" si="4"/>
        <v>120042</v>
      </c>
      <c r="O6" s="51"/>
      <c r="Q6" s="57">
        <f t="shared" si="5"/>
        <v>6</v>
      </c>
      <c r="R6" s="57">
        <f t="shared" si="6"/>
        <v>29</v>
      </c>
      <c r="S6" s="57">
        <f t="shared" si="7"/>
        <v>0</v>
      </c>
    </row>
    <row r="7" spans="1:19" ht="27" customHeight="1" x14ac:dyDescent="0.15">
      <c r="A7" s="49"/>
      <c r="C7" s="58" t="s">
        <v>50</v>
      </c>
      <c r="D7" s="51" t="s">
        <v>52</v>
      </c>
      <c r="E7" s="7" t="s">
        <v>48</v>
      </c>
      <c r="H7" s="10" t="str">
        <f t="shared" si="0"/>
        <v/>
      </c>
      <c r="I7" s="8">
        <v>563</v>
      </c>
      <c r="J7" s="9">
        <v>234</v>
      </c>
      <c r="K7" s="10">
        <f t="shared" si="1"/>
        <v>131742</v>
      </c>
      <c r="L7" s="11">
        <f t="shared" si="2"/>
        <v>563</v>
      </c>
      <c r="M7" s="12">
        <f t="shared" si="3"/>
        <v>234</v>
      </c>
      <c r="N7" s="10">
        <f t="shared" si="4"/>
        <v>131742</v>
      </c>
      <c r="O7" s="51"/>
      <c r="Q7" s="57">
        <f t="shared" si="5"/>
        <v>6</v>
      </c>
      <c r="R7" s="57">
        <f t="shared" si="6"/>
        <v>29</v>
      </c>
      <c r="S7" s="57">
        <f t="shared" si="7"/>
        <v>0</v>
      </c>
    </row>
    <row r="8" spans="1:19" ht="27" customHeight="1" x14ac:dyDescent="0.15">
      <c r="A8" s="49"/>
      <c r="C8" s="58" t="s">
        <v>50</v>
      </c>
      <c r="D8" s="51" t="s">
        <v>51</v>
      </c>
      <c r="E8" s="7" t="s">
        <v>48</v>
      </c>
      <c r="F8" s="8">
        <v>200</v>
      </c>
      <c r="G8" s="9">
        <v>345</v>
      </c>
      <c r="H8" s="10">
        <f t="shared" si="0"/>
        <v>69000</v>
      </c>
      <c r="I8" s="8">
        <v>718</v>
      </c>
      <c r="J8" s="9">
        <v>345</v>
      </c>
      <c r="K8" s="10">
        <f t="shared" si="1"/>
        <v>247710</v>
      </c>
      <c r="L8" s="11">
        <f t="shared" si="2"/>
        <v>918</v>
      </c>
      <c r="M8" s="12">
        <f t="shared" si="3"/>
        <v>345</v>
      </c>
      <c r="N8" s="10">
        <f t="shared" si="4"/>
        <v>316710</v>
      </c>
      <c r="O8" s="51"/>
      <c r="Q8" s="57">
        <f t="shared" si="5"/>
        <v>6</v>
      </c>
      <c r="R8" s="57">
        <f t="shared" si="6"/>
        <v>31</v>
      </c>
      <c r="S8" s="57">
        <f t="shared" si="7"/>
        <v>0</v>
      </c>
    </row>
    <row r="9" spans="1:19" ht="27" customHeight="1" x14ac:dyDescent="0.15">
      <c r="A9" s="49"/>
      <c r="C9" s="58" t="s">
        <v>50</v>
      </c>
      <c r="D9" s="51" t="s">
        <v>51</v>
      </c>
      <c r="E9" s="7" t="s">
        <v>48</v>
      </c>
      <c r="F9" s="8">
        <v>123</v>
      </c>
      <c r="G9" s="9">
        <v>345</v>
      </c>
      <c r="H9" s="10">
        <f t="shared" si="0"/>
        <v>42435</v>
      </c>
      <c r="I9" s="8">
        <v>170</v>
      </c>
      <c r="J9" s="9">
        <v>345</v>
      </c>
      <c r="K9" s="10">
        <f t="shared" si="1"/>
        <v>58650</v>
      </c>
      <c r="L9" s="11">
        <f t="shared" si="2"/>
        <v>293</v>
      </c>
      <c r="M9" s="12">
        <f t="shared" si="3"/>
        <v>345</v>
      </c>
      <c r="N9" s="10">
        <f t="shared" si="4"/>
        <v>101085</v>
      </c>
      <c r="O9" s="51"/>
      <c r="Q9" s="57">
        <f t="shared" si="5"/>
        <v>6</v>
      </c>
      <c r="R9" s="57">
        <f t="shared" si="6"/>
        <v>31</v>
      </c>
      <c r="S9" s="57">
        <f t="shared" si="7"/>
        <v>0</v>
      </c>
    </row>
    <row r="10" spans="1:19" ht="27" customHeight="1" x14ac:dyDescent="0.15">
      <c r="A10" s="49"/>
      <c r="C10" s="58" t="s">
        <v>50</v>
      </c>
      <c r="D10" s="51" t="s">
        <v>49</v>
      </c>
      <c r="E10" s="7" t="s">
        <v>48</v>
      </c>
      <c r="F10" s="8">
        <v>10</v>
      </c>
      <c r="G10" s="9">
        <v>500</v>
      </c>
      <c r="H10" s="10">
        <f t="shared" si="0"/>
        <v>5000</v>
      </c>
      <c r="I10" s="8">
        <v>2.8</v>
      </c>
      <c r="J10" s="9">
        <v>456</v>
      </c>
      <c r="K10" s="10">
        <f t="shared" si="1"/>
        <v>1276</v>
      </c>
      <c r="L10" s="11">
        <f t="shared" si="2"/>
        <v>12.8</v>
      </c>
      <c r="M10" s="12" t="str">
        <f t="shared" si="3"/>
        <v>単価変更不可</v>
      </c>
      <c r="N10" s="10">
        <f t="shared" si="4"/>
        <v>6276</v>
      </c>
      <c r="O10" s="51"/>
      <c r="Q10" s="57">
        <f t="shared" si="5"/>
        <v>6</v>
      </c>
      <c r="R10" s="57">
        <f t="shared" si="6"/>
        <v>28</v>
      </c>
      <c r="S10" s="57">
        <f t="shared" si="7"/>
        <v>0</v>
      </c>
    </row>
    <row r="11" spans="1:19" ht="27" customHeight="1" x14ac:dyDescent="0.15">
      <c r="A11" s="49"/>
      <c r="C11" s="58" t="s">
        <v>47</v>
      </c>
      <c r="D11" s="51"/>
      <c r="E11" s="7" t="s">
        <v>41</v>
      </c>
      <c r="F11" s="8">
        <v>1</v>
      </c>
      <c r="G11" s="9">
        <v>10000</v>
      </c>
      <c r="H11" s="10">
        <f t="shared" si="0"/>
        <v>10000</v>
      </c>
      <c r="I11" s="8">
        <v>1</v>
      </c>
      <c r="J11" s="9">
        <v>30000</v>
      </c>
      <c r="K11" s="10">
        <f t="shared" si="1"/>
        <v>30000</v>
      </c>
      <c r="L11" s="11">
        <f t="shared" si="2"/>
        <v>1</v>
      </c>
      <c r="M11" s="12">
        <f t="shared" si="3"/>
        <v>40000</v>
      </c>
      <c r="N11" s="10">
        <f t="shared" si="4"/>
        <v>40000</v>
      </c>
      <c r="O11" s="51"/>
      <c r="Q11" s="57">
        <f t="shared" si="5"/>
        <v>6</v>
      </c>
      <c r="R11" s="57">
        <f t="shared" si="6"/>
        <v>0</v>
      </c>
      <c r="S11" s="57">
        <f t="shared" si="7"/>
        <v>0</v>
      </c>
    </row>
    <row r="12" spans="1:19" ht="27" customHeight="1" x14ac:dyDescent="0.15">
      <c r="A12" s="49"/>
      <c r="C12" s="58"/>
      <c r="D12" s="51"/>
      <c r="H12" s="10" t="str">
        <f t="shared" si="0"/>
        <v/>
      </c>
      <c r="K12" s="10" t="str">
        <f t="shared" si="1"/>
        <v/>
      </c>
      <c r="L12" s="11" t="str">
        <f t="shared" si="2"/>
        <v/>
      </c>
      <c r="M12" s="12" t="str">
        <f t="shared" si="3"/>
        <v/>
      </c>
      <c r="N12" s="10" t="str">
        <f t="shared" si="4"/>
        <v/>
      </c>
      <c r="O12" s="51"/>
      <c r="Q12" s="57">
        <f t="shared" si="5"/>
        <v>0</v>
      </c>
      <c r="R12" s="57">
        <f t="shared" si="6"/>
        <v>0</v>
      </c>
      <c r="S12" s="57">
        <f t="shared" si="7"/>
        <v>0</v>
      </c>
    </row>
    <row r="13" spans="1:19" ht="27" customHeight="1" x14ac:dyDescent="0.15">
      <c r="A13" s="49"/>
      <c r="C13" s="58"/>
      <c r="D13" s="51"/>
      <c r="H13" s="10" t="str">
        <f t="shared" si="0"/>
        <v/>
      </c>
      <c r="K13" s="10" t="str">
        <f t="shared" si="1"/>
        <v/>
      </c>
      <c r="L13" s="11" t="str">
        <f t="shared" si="2"/>
        <v/>
      </c>
      <c r="M13" s="12" t="str">
        <f t="shared" si="3"/>
        <v/>
      </c>
      <c r="N13" s="10" t="str">
        <f t="shared" si="4"/>
        <v/>
      </c>
      <c r="O13" s="51"/>
      <c r="Q13" s="57">
        <f t="shared" si="5"/>
        <v>0</v>
      </c>
      <c r="R13" s="57">
        <f t="shared" si="6"/>
        <v>0</v>
      </c>
      <c r="S13" s="57">
        <f t="shared" si="7"/>
        <v>0</v>
      </c>
    </row>
    <row r="14" spans="1:19" ht="27" customHeight="1" x14ac:dyDescent="0.15">
      <c r="A14" s="49"/>
      <c r="C14" s="58"/>
      <c r="D14" s="51"/>
      <c r="H14" s="10" t="str">
        <f t="shared" si="0"/>
        <v/>
      </c>
      <c r="K14" s="10" t="str">
        <f t="shared" si="1"/>
        <v/>
      </c>
      <c r="L14" s="11" t="str">
        <f t="shared" si="2"/>
        <v/>
      </c>
      <c r="M14" s="12" t="str">
        <f t="shared" si="3"/>
        <v/>
      </c>
      <c r="N14" s="10" t="str">
        <f t="shared" si="4"/>
        <v/>
      </c>
      <c r="O14" s="51"/>
      <c r="Q14" s="57">
        <f t="shared" si="5"/>
        <v>0</v>
      </c>
      <c r="R14" s="57">
        <f t="shared" si="6"/>
        <v>0</v>
      </c>
      <c r="S14" s="57">
        <f t="shared" si="7"/>
        <v>0</v>
      </c>
    </row>
    <row r="15" spans="1:19" ht="27" customHeight="1" x14ac:dyDescent="0.15">
      <c r="A15" s="49"/>
      <c r="C15" s="58"/>
      <c r="D15" s="51"/>
      <c r="H15" s="10" t="str">
        <f t="shared" si="0"/>
        <v/>
      </c>
      <c r="K15" s="10" t="str">
        <f t="shared" si="1"/>
        <v/>
      </c>
      <c r="L15" s="11" t="str">
        <f t="shared" si="2"/>
        <v/>
      </c>
      <c r="M15" s="12" t="str">
        <f t="shared" si="3"/>
        <v/>
      </c>
      <c r="N15" s="10" t="str">
        <f t="shared" si="4"/>
        <v/>
      </c>
      <c r="O15" s="51"/>
      <c r="Q15" s="57">
        <f t="shared" si="5"/>
        <v>0</v>
      </c>
      <c r="R15" s="57">
        <f t="shared" si="6"/>
        <v>0</v>
      </c>
      <c r="S15" s="57">
        <f t="shared" si="7"/>
        <v>0</v>
      </c>
    </row>
    <row r="16" spans="1:19" ht="27" customHeight="1" x14ac:dyDescent="0.15">
      <c r="A16" s="49"/>
      <c r="C16" s="58"/>
      <c r="D16" s="51"/>
      <c r="H16" s="10" t="str">
        <f t="shared" si="0"/>
        <v/>
      </c>
      <c r="K16" s="10" t="str">
        <f t="shared" si="1"/>
        <v/>
      </c>
      <c r="L16" s="11" t="str">
        <f t="shared" si="2"/>
        <v/>
      </c>
      <c r="M16" s="12" t="str">
        <f t="shared" si="3"/>
        <v/>
      </c>
      <c r="N16" s="10" t="str">
        <f t="shared" si="4"/>
        <v/>
      </c>
      <c r="O16" s="51"/>
      <c r="Q16" s="57">
        <f t="shared" si="5"/>
        <v>0</v>
      </c>
      <c r="R16" s="57">
        <f t="shared" si="6"/>
        <v>0</v>
      </c>
      <c r="S16" s="57">
        <f t="shared" si="7"/>
        <v>0</v>
      </c>
    </row>
    <row r="17" spans="1:19" ht="27" customHeight="1" x14ac:dyDescent="0.15">
      <c r="A17" s="49"/>
      <c r="C17" s="58"/>
      <c r="D17" s="51"/>
      <c r="H17" s="10" t="str">
        <f t="shared" si="0"/>
        <v/>
      </c>
      <c r="K17" s="10" t="str">
        <f t="shared" si="1"/>
        <v/>
      </c>
      <c r="L17" s="11" t="str">
        <f t="shared" si="2"/>
        <v/>
      </c>
      <c r="M17" s="12" t="str">
        <f t="shared" si="3"/>
        <v/>
      </c>
      <c r="N17" s="10" t="str">
        <f t="shared" si="4"/>
        <v/>
      </c>
      <c r="O17" s="51"/>
      <c r="Q17" s="57">
        <f t="shared" si="5"/>
        <v>0</v>
      </c>
      <c r="R17" s="57">
        <f t="shared" si="6"/>
        <v>0</v>
      </c>
      <c r="S17" s="57">
        <f t="shared" si="7"/>
        <v>0</v>
      </c>
    </row>
    <row r="18" spans="1:19" ht="27" customHeight="1" x14ac:dyDescent="0.15">
      <c r="A18" s="49"/>
      <c r="C18" s="58"/>
      <c r="D18" s="51"/>
      <c r="H18" s="10" t="str">
        <f t="shared" si="0"/>
        <v/>
      </c>
      <c r="K18" s="10" t="str">
        <f t="shared" si="1"/>
        <v/>
      </c>
      <c r="L18" s="11" t="str">
        <f t="shared" si="2"/>
        <v/>
      </c>
      <c r="M18" s="12" t="str">
        <f t="shared" si="3"/>
        <v/>
      </c>
      <c r="N18" s="10" t="str">
        <f t="shared" si="4"/>
        <v/>
      </c>
      <c r="O18" s="51"/>
      <c r="Q18" s="57">
        <f t="shared" si="5"/>
        <v>0</v>
      </c>
      <c r="R18" s="57">
        <f t="shared" si="6"/>
        <v>0</v>
      </c>
      <c r="S18" s="57">
        <f t="shared" si="7"/>
        <v>0</v>
      </c>
    </row>
    <row r="19" spans="1:19" ht="27" customHeight="1" x14ac:dyDescent="0.15">
      <c r="A19" s="49"/>
      <c r="C19" s="58"/>
      <c r="D19" s="51"/>
      <c r="H19" s="10" t="str">
        <f t="shared" si="0"/>
        <v/>
      </c>
      <c r="K19" s="10" t="str">
        <f t="shared" si="1"/>
        <v/>
      </c>
      <c r="L19" s="11" t="str">
        <f t="shared" si="2"/>
        <v/>
      </c>
      <c r="M19" s="12" t="str">
        <f t="shared" si="3"/>
        <v/>
      </c>
      <c r="N19" s="10" t="str">
        <f t="shared" si="4"/>
        <v/>
      </c>
      <c r="O19" s="51"/>
      <c r="Q19" s="57">
        <f t="shared" si="5"/>
        <v>0</v>
      </c>
      <c r="R19" s="57">
        <f t="shared" si="6"/>
        <v>0</v>
      </c>
      <c r="S19" s="57">
        <f t="shared" si="7"/>
        <v>0</v>
      </c>
    </row>
    <row r="20" spans="1:19" ht="27" customHeight="1" x14ac:dyDescent="0.15">
      <c r="A20" s="49"/>
      <c r="C20" s="58" t="s">
        <v>46</v>
      </c>
      <c r="D20" s="51"/>
      <c r="E20" s="7" t="s">
        <v>41</v>
      </c>
      <c r="F20" s="8">
        <v>1</v>
      </c>
      <c r="G20" s="9">
        <v>-532</v>
      </c>
      <c r="H20" s="10">
        <f t="shared" si="0"/>
        <v>-532</v>
      </c>
      <c r="I20" s="8">
        <v>1</v>
      </c>
      <c r="J20" s="9">
        <v>-584</v>
      </c>
      <c r="K20" s="10">
        <f t="shared" si="1"/>
        <v>-584</v>
      </c>
      <c r="L20" s="11">
        <f t="shared" si="2"/>
        <v>1</v>
      </c>
      <c r="M20" s="12">
        <f t="shared" si="3"/>
        <v>-1116</v>
      </c>
      <c r="N20" s="10">
        <f t="shared" si="4"/>
        <v>-1116</v>
      </c>
      <c r="O20" s="51"/>
      <c r="Q20" s="57">
        <f t="shared" si="5"/>
        <v>8</v>
      </c>
      <c r="R20" s="57">
        <f t="shared" si="6"/>
        <v>0</v>
      </c>
      <c r="S20" s="57">
        <f t="shared" si="7"/>
        <v>0</v>
      </c>
    </row>
    <row r="21" spans="1:19" ht="27" customHeight="1" x14ac:dyDescent="0.15">
      <c r="A21" s="49"/>
      <c r="C21" s="58" t="s">
        <v>40</v>
      </c>
      <c r="D21" s="51" t="s">
        <v>45</v>
      </c>
      <c r="E21" s="7" t="s">
        <v>41</v>
      </c>
      <c r="F21" s="8">
        <v>1</v>
      </c>
      <c r="G21" s="9">
        <v>2345</v>
      </c>
      <c r="H21" s="10">
        <f t="shared" si="0"/>
        <v>2345</v>
      </c>
      <c r="I21" s="8">
        <v>1</v>
      </c>
      <c r="J21" s="9">
        <v>4567</v>
      </c>
      <c r="K21" s="10">
        <f t="shared" si="1"/>
        <v>4567</v>
      </c>
      <c r="L21" s="11">
        <f t="shared" si="2"/>
        <v>1</v>
      </c>
      <c r="M21" s="12">
        <f t="shared" si="3"/>
        <v>6912</v>
      </c>
      <c r="N21" s="10">
        <f t="shared" si="4"/>
        <v>6912</v>
      </c>
      <c r="O21" s="51"/>
      <c r="Q21" s="57">
        <f t="shared" si="5"/>
        <v>10</v>
      </c>
      <c r="R21" s="57">
        <f t="shared" si="6"/>
        <v>14</v>
      </c>
      <c r="S21" s="57">
        <f t="shared" si="7"/>
        <v>0</v>
      </c>
    </row>
    <row r="22" spans="1:19" ht="27" customHeight="1" x14ac:dyDescent="0.15">
      <c r="A22" s="49"/>
      <c r="C22" s="56" t="s">
        <v>39</v>
      </c>
      <c r="D22" s="51"/>
      <c r="H22" s="10">
        <f>SUM(H3:H21)</f>
        <v>148000</v>
      </c>
      <c r="K22" s="10">
        <f>SUM(K3:K21)</f>
        <v>632000</v>
      </c>
      <c r="L22" s="11" t="str">
        <f t="shared" si="2"/>
        <v/>
      </c>
      <c r="M22" s="12" t="str">
        <f t="shared" si="3"/>
        <v/>
      </c>
      <c r="N22" s="10">
        <f t="shared" si="4"/>
        <v>780000</v>
      </c>
      <c r="O22" s="51"/>
      <c r="Q22" s="55">
        <f t="shared" si="5"/>
        <v>2</v>
      </c>
      <c r="R22" s="55">
        <f t="shared" si="6"/>
        <v>0</v>
      </c>
      <c r="S22" s="55">
        <f t="shared" si="7"/>
        <v>0</v>
      </c>
    </row>
  </sheetData>
  <mergeCells count="11">
    <mergeCell ref="I1:K1"/>
    <mergeCell ref="Q1:Q2"/>
    <mergeCell ref="R1:R2"/>
    <mergeCell ref="S1:S2"/>
    <mergeCell ref="L1:N1"/>
    <mergeCell ref="O1:O2"/>
    <mergeCell ref="B1:B2"/>
    <mergeCell ref="C1:C2"/>
    <mergeCell ref="D1:D2"/>
    <mergeCell ref="E1:E2"/>
    <mergeCell ref="F1:H1"/>
  </mergeCells>
  <phoneticPr fontId="1"/>
  <dataValidations count="4">
    <dataValidation type="list" allowBlank="1" showInputMessage="1" showErrorMessage="1" sqref="A3:A22" xr:uid="{AC57B1FE-CE00-42D5-96A2-EF93CE78BCFF}">
      <formula1>"1"</formula1>
    </dataValidation>
    <dataValidation type="custom" operator="lessThanOrEqual" showInputMessage="1" showErrorMessage="1" errorTitle="文字数制限" error="全角16文字、半角32文字以下にして下さい。" promptTitle="文字数制限" prompt="全角16文字、半角32文字以下にして下さい。" sqref="C3:C22" xr:uid="{0672F345-418E-42B7-ADAA-D68D5A99E6F4}">
      <formula1>Q3&lt;33</formula1>
    </dataValidation>
    <dataValidation type="custom" operator="lessThanOrEqual" showInputMessage="1" showErrorMessage="1" errorTitle="文字数制限" error="全角20文字、半角40文字以下にして下さい。" promptTitle="文字数制限" prompt="全角20文字、半角40文字以下にして下さい。" sqref="D3:D22" xr:uid="{BADA441E-737F-4CE1-AE7E-14464B137F6B}">
      <formula1>R3&lt;41</formula1>
    </dataValidation>
    <dataValidation type="custom" operator="lessThanOrEqual" showInputMessage="1" showErrorMessage="1" errorTitle="文字数制限" error="全角8文字、半角16文字以下にして下さい。" promptTitle="文字数制限" prompt="全角8文字、半角16文字以下にして下さい。" sqref="O3:O22" xr:uid="{E96EB307-9CDC-4771-93A4-2B6D9665C0C2}">
      <formula1>AC3&lt;17</formula1>
    </dataValidation>
  </dataValidations>
  <printOptions horizontalCentered="1" verticalCentered="1"/>
  <pageMargins left="0.39370078740157483" right="0.39370078740157483" top="0.98425196850393704" bottom="0.59055118110236227" header="0.51181102362204722" footer="0.39370078740157483"/>
  <pageSetup paperSize="9" scale="87" orientation="landscape" blackAndWhite="1" r:id="rId1"/>
  <headerFooter alignWithMargins="0">
    <oddFooter>&amp;L&amp;"ＭＳ 明朝,標準"№  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表紙</vt:lpstr>
      <vt:lpstr>明細書</vt:lpstr>
      <vt:lpstr>変更明細書</vt:lpstr>
      <vt:lpstr>表紙（入力例）</vt:lpstr>
      <vt:lpstr>明細書（入力例）</vt:lpstr>
      <vt:lpstr>変更明細書（入力例）</vt:lpstr>
      <vt:lpstr>変更明細書!Print_Area</vt:lpstr>
      <vt:lpstr>'変更明細書（入力例）'!Print_Area</vt:lpstr>
      <vt:lpstr>明細書!Print_Area</vt:lpstr>
      <vt:lpstr>'明細書（入力例）'!Print_Area</vt:lpstr>
      <vt:lpstr>変更明細書!Print_Titles</vt:lpstr>
      <vt:lpstr>'変更明細書（入力例）'!Print_Titles</vt:lpstr>
      <vt:lpstr>明細書!Print_Titles</vt:lpstr>
      <vt:lpstr>'明細書（入力例）'!Print_Titles</vt:lpstr>
    </vt:vector>
  </TitlesOfParts>
  <Company>仙建工業株式会社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建築部 積算課</dc:creator>
  <cp:lastModifiedBy>門間　裕幸</cp:lastModifiedBy>
  <cp:lastPrinted>2026-03-09T04:57:06Z</cp:lastPrinted>
  <dcterms:created xsi:type="dcterms:W3CDTF">1997-04-02T05:35:29Z</dcterms:created>
  <dcterms:modified xsi:type="dcterms:W3CDTF">2026-03-31T02:12:15Z</dcterms:modified>
</cp:coreProperties>
</file>